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A0006\内部data\総務課\200　財政\26財政状況等一覧表（資料集）\R02\040906【提出期限：９月１６日（金）】令和２年度財政状況資料集の作成について（2回目・地方公会計関係）\"/>
    </mc:Choice>
  </mc:AlternateContent>
  <bookViews>
    <workbookView xWindow="0" yWindow="0" windowWidth="24000" windowHeight="9510" tabRatio="946"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<sst xmlns="http://schemas.openxmlformats.org/spreadsheetml/2006/main" count="1162" uniqueCount="604">
  <si>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</si>
  <si>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</si>
  <si>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</si>
  <si>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</si>
  <si>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</si>
  <si>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</si>
  <si>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</si>
  <si>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</si>
  <si>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</si>
  <si>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</si>
  <si>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</si>
  <si>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</si>
  <si>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</si>
  <si>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</si>
  <si>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</si>
  <si>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</si>
  <si>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</si>
  <si>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</si>
  <si>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</si>
  <si>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</si>
  <si>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</si>
  <si>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</si>
  <si>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</si>
  <si>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</si>
  <si>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</si>
  <si>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</si>
  <si>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</si>
  <si>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</si>
  <si>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</si>
  <si>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</si>
  <si>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</si>
  <si>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</si>
  <si>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</si>
  <si>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</si>
  <si>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</si>
  <si>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</si>
  <si>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</si>
  <si>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</si>
  <si>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</si>
  <si>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</si>
  <si>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</si>
  <si>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</si>
  <si>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</si>
  <si>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</si>
  <si>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</si>
  <si>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</si>
  <si>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</si>
  <si>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</si>
  <si>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</si>
  <si>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</si>
  <si>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</si>
  <si>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</si>
  <si>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</si>
  <si>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</si>
  <si>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</si>
  <si>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</si>
  <si>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</si>
  <si>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</si>
  <si>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</si>
  <si>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</si>
  <si>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</si>
  <si>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</si>
  <si>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</si>
  <si>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</si>
  <si>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</si>
  <si>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</si>
  <si>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</si>
  <si>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</si>
  <si>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</si>
  <si>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</si>
  <si>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</si>
  <si>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</si>
  <si>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</si>
  <si>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</si>
  <si>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</si>
  <si>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</si>
  <si>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</si>
  <si>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</si>
  <si>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</si>
  <si>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</si>
  <si>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</si>
  <si>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</si>
  <si>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</si>
  <si>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</si>
  <si>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</si>
  <si>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</si>
  <si>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</si>
  <si>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</si>
  <si>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</si>
  <si>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</si>
  <si>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</si>
  <si>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</si>
  <si>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</si>
  <si>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</si>
  <si>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</si>
  <si>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</si>
  <si>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</si>
  <si>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東みよし町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</si>
  <si>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</si>
  <si>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</si>
  <si>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</si>
  <si>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</si>
  <si>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</si>
  <si>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</si>
  <si>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</si>
  <si>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</si>
  <si>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</si>
  <si>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</si>
  <si>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</si>
  <si>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</si>
  <si>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</si>
  <si>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</si>
  <si>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</si>
  <si>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</si>
  <si>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</si>
  <si>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</si>
  <si>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</si>
  <si>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</si>
  <si>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</si>
  <si>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</si>
  <si>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</si>
  <si>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</si>
  <si>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</si>
  <si>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</si>
  <si>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</si>
  <si>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</si>
  <si>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</si>
  <si>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</si>
  <si>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</si>
  <si>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</si>
  <si>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</si>
  <si>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</si>
  <si>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</si>
  <si>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</si>
  <si>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</si>
  <si>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</si>
  <si>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</si>
  <si>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</si>
  <si>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</si>
  <si>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</si>
  <si>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</si>
  <si>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</si>
  <si>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</si>
  <si>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</si>
  <si>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</si>
  <si>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</si>
  <si>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</si>
  <si>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</si>
  <si>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</si>
  <si>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</si>
  <si>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</si>
  <si>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</si>
  <si>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</si>
  <si>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</si>
  <si>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</si>
  <si>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</si>
  <si>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</si>
  <si>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</si>
  <si>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</si>
  <si>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</si>
  <si>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</si>
  <si>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</si>
  <si>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</si>
  <si>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</si>
  <si>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</si>
  <si>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</si>
  <si>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</si>
  <si>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</si>
  <si>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</si>
  <si>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</si>
  <si>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</si>
  <si>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</si>
  <si>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</si>
  <si>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</si>
  <si>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</si>
  <si>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</si>
  <si>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</si>
  <si>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</si>
  <si>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</si>
  <si>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</si>
  <si>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</si>
  <si>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</si>
  <si>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</si>
  <si>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</si>
  <si>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</si>
  <si>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</si>
  <si>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</si>
  <si>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</si>
  <si>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</si>
  <si>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</si>
  <si>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</si>
  <si>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</si>
  <si>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</si>
  <si>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</si>
  <si>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</si>
  <si>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</si>
  <si>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</si>
  <si>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</si>
  <si>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</si>
  <si>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</si>
  <si>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</si>
  <si>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</si>
  <si>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</si>
  <si>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</si>
  <si>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</si>
  <si>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</si>
  <si>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</si>
  <si>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</si>
  <si>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</si>
  <si>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</si>
  <si>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徳島県東みよし町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</si>
  <si>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</si>
  <si>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</si>
  <si>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</si>
  <si>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</si>
  <si>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</si>
  <si>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</si>
  <si>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</si>
  <si>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</si>
  <si>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</si>
  <si>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</si>
  <si>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</si>
  <si>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</si>
  <si>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</si>
  <si>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</si>
  <si>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</si>
  <si>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</si>
  <si>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</si>
  <si>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</si>
  <si>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</si>
  <si>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</si>
  <si>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</si>
  <si>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</si>
  <si>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</si>
  <si>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</si>
  <si>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</si>
  <si>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</si>
  <si>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</si>
  <si>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</si>
  <si>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</si>
  <si>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</si>
  <si>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</si>
  <si>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</si>
  <si>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</si>
  <si>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</si>
  <si>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</si>
  <si>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</si>
  <si>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</si>
  <si>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</si>
  <si>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</si>
  <si>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</si>
  <si>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</si>
  <si>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</si>
  <si>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</si>
  <si>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</si>
  <si>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</si>
  <si>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</si>
  <si>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</si>
  <si>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</si>
  <si>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</si>
  <si>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</si>
  <si>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</si>
  <si>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</si>
  <si>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</si>
  <si>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</si>
  <si>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</si>
  <si>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</si>
  <si>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</si>
  <si>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</si>
  <si>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</si>
  <si>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</si>
  <si>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</si>
  <si>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</si>
  <si>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</si>
  <si>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</si>
  <si>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</si>
  <si>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</si>
  <si>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</si>
  <si>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</si>
  <si>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</si>
  <si>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</si>
  <si>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</si>
  <si>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</si>
  <si>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</si>
  <si>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</si>
  <si>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</si>
  <si>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</si>
  <si>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</si>
  <si>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</si>
  <si>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</si>
  <si>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</si>
  <si>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</si>
  <si>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</si>
  <si>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</si>
  <si>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</si>
  <si>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</si>
  <si>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</si>
  <si>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</si>
  <si>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</si>
  <si>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</si>
  <si>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</si>
  <si>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</si>
  <si>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</si>
  <si>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</si>
  <si>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</si>
  <si>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</si>
  <si>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</si>
  <si>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</si>
  <si>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</si>
  <si>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</si>
  <si>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</si>
  <si>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</si>
  <si>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</si>
  <si>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</si>
  <si>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</si>
  <si>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</si>
  <si>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</si>
  <si>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</si>
  <si>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</si>
  <si>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</si>
  <si>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</si>
  <si>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</si>
  <si>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</si>
  <si>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</si>
  <si>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</si>
  <si>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</si>
  <si>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</si>
  <si>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</si>
  <si>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</si>
  <si>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</si>
  <si>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</si>
  <si>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</si>
  <si>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</si>
  <si>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</si>
  <si>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</si>
  <si>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</si>
  <si>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</si>
  <si>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</si>
  <si>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</si>
  <si>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</si>
  <si>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</si>
  <si>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</si>
  <si>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</si>
  <si>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</si>
  <si>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</si>
  <si>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</si>
  <si>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</si>
  <si>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</si>
  <si>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</si>
  <si>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</si>
  <si>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</si>
  <si>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</si>
  <si>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</si>
  <si>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</si>
  <si>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</si>
  <si>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</si>
  <si>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</si>
  <si>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</si>
  <si>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</si>
  <si>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</si>
  <si>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</si>
  <si>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</si>
  <si>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</si>
  <si>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</si>
  <si>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</si>
  <si>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</si>
  <si>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徳島県東みよし町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</si>
  <si>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</si>
  <si>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</si>
  <si>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</si>
  <si>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</si>
  <si>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</si>
  <si>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</si>
  <si>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</si>
  <si>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</si>
  <si>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</si>
  <si>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</si>
  <si>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</si>
  <si>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</si>
  <si>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</si>
  <si>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</si>
  <si>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</si>
  <si>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</si>
  <si>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</si>
  <si>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</si>
  <si>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</si>
  <si>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</si>
  <si>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</si>
  <si>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</si>
  <si>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</si>
  <si>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</si>
  <si>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</si>
  <si>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</si>
  <si>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</si>
  <si>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</si>
  <si>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</si>
  <si>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</si>
  <si>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</si>
  <si>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</si>
  <si>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</si>
  <si>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</si>
  <si>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</si>
  <si>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</si>
  <si>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水道事業特別会計</t>
    <phoneticPr fontId="5"/>
  </si>
  <si>
    <t>法適用企業</t>
    <phoneticPr fontId="5"/>
  </si>
  <si>
    <t>公共下水道事業特別会計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</si>
  <si>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</si>
  <si>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</si>
  <si>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</si>
  <si>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</si>
  <si>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</si>
  <si>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</si>
  <si>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</si>
  <si>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</si>
  <si>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</si>
  <si>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</si>
  <si>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</si>
  <si>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</si>
  <si>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</si>
  <si>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</si>
  <si>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</si>
  <si>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</si>
  <si>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</si>
  <si>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</si>
  <si>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</si>
  <si>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</si>
  <si>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</si>
  <si>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</si>
  <si>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</si>
  <si>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</si>
  <si>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</si>
  <si>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</si>
  <si>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</si>
  <si>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</si>
  <si>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</si>
  <si>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</si>
  <si>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</si>
  <si>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</si>
  <si>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</si>
  <si>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</si>
  <si>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</si>
  <si>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</si>
  <si>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</si>
  <si>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</si>
  <si>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</si>
  <si>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</si>
  <si>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</si>
  <si>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</si>
  <si>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</si>
  <si>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</si>
  <si>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</si>
  <si>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</si>
  <si>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</si>
  <si>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</si>
  <si>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</si>
  <si>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</si>
  <si>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</si>
  <si>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</si>
  <si>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</si>
  <si>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</si>
  <si>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</si>
  <si>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</si>
  <si>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</si>
  <si>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</si>
  <si>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</si>
  <si>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</si>
  <si>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</si>
  <si>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</si>
  <si>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</si>
  <si>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</si>
  <si>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</si>
  <si>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</si>
  <si>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</si>
  <si>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</si>
  <si>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</si>
  <si>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</si>
  <si>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</si>
  <si>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</si>
  <si>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</si>
  <si>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</si>
  <si>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</si>
  <si>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</si>
  <si>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</si>
  <si>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</si>
  <si>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</si>
  <si>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</si>
  <si>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</si>
  <si>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</si>
  <si>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</si>
  <si>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</si>
  <si>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</si>
  <si>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</si>
  <si>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</si>
  <si>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</si>
  <si>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</si>
  <si>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</si>
  <si>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</si>
  <si>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</si>
  <si>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</si>
  <si>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</si>
  <si>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</si>
  <si>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</si>
  <si>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</si>
  <si>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</si>
  <si>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</si>
  <si>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</si>
  <si>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</si>
  <si>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</si>
  <si>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</si>
  <si>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</si>
  <si>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</si>
  <si>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</si>
  <si>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</si>
  <si>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</si>
  <si>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</si>
  <si>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</si>
  <si>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</si>
  <si>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</si>
  <si>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</si>
  <si>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</si>
  <si>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</si>
  <si>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</si>
  <si>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</si>
  <si>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</si>
  <si>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</si>
  <si>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</si>
  <si>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</si>
  <si>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</si>
  <si>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</si>
  <si>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</si>
  <si>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</si>
  <si>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</si>
  <si>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</si>
  <si>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</si>
  <si>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</si>
  <si>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</si>
  <si>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</si>
  <si>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</si>
  <si>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</si>
  <si>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</si>
  <si>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</si>
  <si>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</si>
  <si>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</si>
  <si>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</si>
  <si>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</si>
  <si>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</si>
  <si>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</si>
  <si>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</si>
  <si>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</si>
  <si>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</si>
  <si>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</si>
  <si>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</si>
  <si>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</si>
  <si>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</si>
  <si>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</si>
  <si>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</si>
  <si>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</si>
  <si>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</si>
  <si>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</si>
  <si>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</si>
  <si>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1.21</t>
  </si>
  <si>
    <t>▲ 2.57</t>
  </si>
  <si>
    <t>水道事業特別会計</t>
  </si>
  <si>
    <t>一般会計</t>
  </si>
  <si>
    <t>国民健康保険事業特別会計</t>
  </si>
  <si>
    <t>浄化槽事業特別会計</t>
  </si>
  <si>
    <t>公共下水道事業特別会計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</si>
  <si>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</si>
  <si>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</si>
  <si>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</si>
  <si>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</si>
  <si>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</si>
  <si>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</si>
  <si>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</si>
  <si>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</si>
  <si>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</si>
  <si>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</si>
  <si>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4"/>
  </si>
  <si>
    <t>みよし広域連合（一般会計）</t>
    <rPh sb="3" eb="5">
      <t>コウイキ</t>
    </rPh>
    <rPh sb="5" eb="7">
      <t>レンゴウ</t>
    </rPh>
    <rPh sb="8" eb="10">
      <t>イッパン</t>
    </rPh>
    <rPh sb="10" eb="12">
      <t>カイケイ</t>
    </rPh>
    <phoneticPr fontId="24"/>
  </si>
  <si>
    <t>みよし広域連合（介護保険特別会計）</t>
    <rPh sb="3" eb="5">
      <t>コウイキ</t>
    </rPh>
    <rPh sb="5" eb="7">
      <t>レンゴウ</t>
    </rPh>
    <rPh sb="8" eb="10">
      <t>カイゴ</t>
    </rPh>
    <rPh sb="10" eb="12">
      <t>ホケン</t>
    </rPh>
    <rPh sb="12" eb="14">
      <t>トクベツ</t>
    </rPh>
    <rPh sb="14" eb="16">
      <t>カイケイ</t>
    </rPh>
    <phoneticPr fontId="24"/>
  </si>
  <si>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24"/>
  </si>
  <si>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4"/>
  </si>
  <si>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4"/>
  </si>
  <si>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24"/>
  </si>
  <si>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4"/>
  </si>
  <si>
    <t>三好東部火葬場管理組合</t>
    <rPh sb="0" eb="2">
      <t>ミヨシ</t>
    </rPh>
    <rPh sb="2" eb="4">
      <t>トウブ</t>
    </rPh>
    <rPh sb="4" eb="6">
      <t>カソウ</t>
    </rPh>
    <rPh sb="6" eb="7">
      <t>ジョウ</t>
    </rPh>
    <rPh sb="7" eb="9">
      <t>カンリ</t>
    </rPh>
    <rPh sb="9" eb="11">
      <t>クミアイ</t>
    </rPh>
    <phoneticPr fontId="24"/>
  </si>
  <si>
    <t>吉野川オアシス</t>
    <rPh sb="0" eb="2">
      <t>ヨシノ</t>
    </rPh>
    <rPh sb="2" eb="3">
      <t>ガワ</t>
    </rPh>
    <phoneticPr fontId="2"/>
  </si>
  <si>
    <t>東みよし町元気・交流・未来基金</t>
    <rPh sb="0" eb="1">
      <t>ヒガシ</t>
    </rPh>
    <rPh sb="4" eb="5">
      <t>チョウ</t>
    </rPh>
    <rPh sb="5" eb="7">
      <t>ゲンキ</t>
    </rPh>
    <rPh sb="8" eb="10">
      <t>コウリュウ</t>
    </rPh>
    <rPh sb="11" eb="13">
      <t>ミライ</t>
    </rPh>
    <rPh sb="13" eb="15">
      <t>キキン</t>
    </rPh>
    <phoneticPr fontId="11"/>
  </si>
  <si>
    <t>東みよし町公共施設等総合管理基金</t>
    <rPh sb="0" eb="1">
      <t>ヒガシ</t>
    </rPh>
    <rPh sb="4" eb="5">
      <t>チョウ</t>
    </rPh>
    <rPh sb="5" eb="7">
      <t>コウキョウ</t>
    </rPh>
    <rPh sb="7" eb="9">
      <t>シセツ</t>
    </rPh>
    <rPh sb="9" eb="10">
      <t>トウ</t>
    </rPh>
    <rPh sb="10" eb="12">
      <t>ソウゴウ</t>
    </rPh>
    <rPh sb="12" eb="14">
      <t>カンリ</t>
    </rPh>
    <rPh sb="14" eb="16">
      <t>キキン</t>
    </rPh>
    <phoneticPr fontId="11"/>
  </si>
  <si>
    <t>東みよし町地域福祉基金</t>
    <rPh sb="0" eb="1">
      <t>ヒガシ</t>
    </rPh>
    <rPh sb="4" eb="5">
      <t>チョウ</t>
    </rPh>
    <rPh sb="5" eb="7">
      <t>チイキ</t>
    </rPh>
    <rPh sb="7" eb="9">
      <t>フクシ</t>
    </rPh>
    <rPh sb="9" eb="11">
      <t>キキン</t>
    </rPh>
    <phoneticPr fontId="11"/>
  </si>
  <si>
    <t>東みよし町地域振興基金</t>
    <rPh sb="0" eb="1">
      <t>ヒガシ</t>
    </rPh>
    <rPh sb="4" eb="5">
      <t>チョウ</t>
    </rPh>
    <rPh sb="5" eb="7">
      <t>チイキ</t>
    </rPh>
    <rPh sb="7" eb="9">
      <t>シンコウ</t>
    </rPh>
    <rPh sb="9" eb="11">
      <t>キキン</t>
    </rPh>
    <phoneticPr fontId="11"/>
  </si>
  <si>
    <t>東みよし町情報通信網整備事業基金</t>
    <rPh sb="0" eb="1">
      <t>ヒガシ</t>
    </rPh>
    <rPh sb="4" eb="5">
      <t>チョウ</t>
    </rPh>
    <rPh sb="5" eb="7">
      <t>ジョウホウ</t>
    </rPh>
    <rPh sb="7" eb="9">
      <t>ツウシン</t>
    </rPh>
    <rPh sb="9" eb="10">
      <t>モウ</t>
    </rPh>
    <rPh sb="10" eb="12">
      <t>セイビ</t>
    </rPh>
    <rPh sb="12" eb="14">
      <t>ジギョウ</t>
    </rPh>
    <rPh sb="14" eb="1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</si>
  <si>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</si>
  <si>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</si>
  <si>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</si>
  <si>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将来負担比率は、歳出削減による基金残高の増加等の要因により、将来負担額を上回る充当財源があるため算定されていない。
将来負担比率は類似団体平均を下回っている。
公共施設等総合管理計画に基づき、今後、老朽化対策に取り組んでいく。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</si>
  <si>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</si>
  <si>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</si>
  <si>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</si>
  <si>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</si>
  <si>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</si>
  <si>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</si>
  <si>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実質公債費比率はやや増加したものの類似団体と比較して低い水準であり、将来負担比率は算定されていない。
今後も各事業を精査して行うことで、公債費の適正化に取り組んでいく。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</si>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</sst>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EF1D-423F-97B8-257E22EC2D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90990</c:v>
                </c:pt>
                <c:pt idx="1">
                  <c:v>83894</c:v>
                </c:pt>
                <c:pt idx="2">
                  <c:v>75622</c:v>
                </c:pt>
                <c:pt idx="3">
                  <c:v>75984</c:v>
                </c:pt>
                <c:pt idx="4">
                  <c:v>80471</c:v>
                </c:pt>
              </c:numCache>
            </c:numRef>
          </c:val>
          <c:smooth val="0"/>
          <c:extLst>
            <c:ext xmlns:c16="http://schemas.microsoft.com/office/drawing/2014/chart" uri="{C3380CC4-5D6E-409C-BE32-E72D297353CC}">
              <c16:uniqueId val="{00000001-EF1D-423F-97B8-257E22EC2D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13.6</c:v>
                </c:pt>
                <c:pt idx="1">
                  <c:v>10.199999999999999</c:v>
                </c:pt>
                <c:pt idx="2">
                  <c:v>7.08</c:v>
                </c:pt>
                <c:pt idx="3">
                  <c:v>7.48</c:v>
                </c:pt>
                <c:pt idx="4">
                  <c:v>10.42</c:v>
                </c:pt>
              </c:numCache>
            </c:numRef>
          </c:val>
          <c:extLst>
            <c:ext xmlns:c16="http://schemas.microsoft.com/office/drawing/2014/chart" uri="{C3380CC4-5D6E-409C-BE32-E72D297353CC}">
              <c16:uniqueId val="{00000000-D78A-4E9D-9121-39C16EB4EB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57.89</c:v>
                </c:pt>
                <c:pt idx="1">
                  <c:v>64.16</c:v>
                </c:pt>
                <c:pt idx="2">
                  <c:v>67.36</c:v>
                </c:pt>
                <c:pt idx="3">
                  <c:v>71.3</c:v>
                </c:pt>
                <c:pt idx="4">
                  <c:v>62.22</c:v>
                </c:pt>
              </c:numCache>
            </c:numRef>
          </c:val>
          <c:extLst>
            <c:ext xmlns:c16="http://schemas.microsoft.com/office/drawing/2014/chart" uri="{C3380CC4-5D6E-409C-BE32-E72D297353CC}">
              <c16:uniqueId val="{00000001-D78A-4E9D-9121-39C16EB4EB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6.74</c:v>
                </c:pt>
                <c:pt idx="1">
                  <c:v>1.39</c:v>
                </c:pt>
                <c:pt idx="2">
                  <c:v>-1.21</c:v>
                </c:pt>
                <c:pt idx="3">
                  <c:v>4.57</c:v>
                </c:pt>
                <c:pt idx="4">
                  <c:v>-2.57</c:v>
                </c:pt>
              </c:numCache>
            </c:numRef>
          </c:val>
          <c:smooth val="0"/>
          <c:extLst>
            <c:ext xmlns:c16="http://schemas.microsoft.com/office/drawing/2014/chart" uri="{C3380CC4-5D6E-409C-BE32-E72D297353CC}">
              <c16:uniqueId val="{00000002-D78A-4E9D-9121-39C16EB4EB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2.36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41-47C0-A326-9A994EAB91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41-47C0-A326-9A994EAB91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41-47C0-A326-9A994EAB91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441-47C0-A326-9A994EAB912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0.03</c:v>
                </c:pt>
                <c:pt idx="6">
                  <c:v>#N/A</c:v>
                </c:pt>
                <c:pt idx="7">
                  <c:v>0.02</c:v>
                </c:pt>
                <c:pt idx="8">
                  <c:v>#N/A</c:v>
                </c:pt>
                <c:pt idx="9">
                  <c:v>0.02</c:v>
                </c:pt>
              </c:numCache>
            </c:numRef>
          </c:val>
          <c:extLst>
            <c:ext xmlns:c16="http://schemas.microsoft.com/office/drawing/2014/chart" uri="{C3380CC4-5D6E-409C-BE32-E72D297353CC}">
              <c16:uniqueId val="{00000004-C441-47C0-A326-9A994EAB912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0.18</c:v>
                </c:pt>
                <c:pt idx="2">
                  <c:v>#N/A</c:v>
                </c:pt>
                <c:pt idx="3">
                  <c:v>0.17</c:v>
                </c:pt>
                <c:pt idx="4">
                  <c:v>#N/A</c:v>
                </c:pt>
                <c:pt idx="5">
                  <c:v>0.16</c:v>
                </c:pt>
                <c:pt idx="6">
                  <c:v>#N/A</c:v>
                </c:pt>
                <c:pt idx="7">
                  <c:v>0.06</c:v>
                </c:pt>
                <c:pt idx="8">
                  <c:v>#N/A</c:v>
                </c:pt>
                <c:pt idx="9">
                  <c:v>0.04</c:v>
                </c:pt>
              </c:numCache>
            </c:numRef>
          </c:val>
          <c:extLst>
            <c:ext xmlns:c16="http://schemas.microsoft.com/office/drawing/2014/chart" uri="{C3380CC4-5D6E-409C-BE32-E72D297353CC}">
              <c16:uniqueId val="{00000005-C441-47C0-A326-9A994EAB912D}"/>
            </c:ext>
          </c:extLst>
        </c:ser>
        <c:ser>
          <c:idx val="6"/>
          <c:order val="6"/>
          <c:tx>
            <c:strRef>
              <c:f>データシート!$A$33</c:f>
              <c:strCache>
                <c:ptCount val="1"/>
                <c:pt idx="0">
                  <c:v>浄化槽事業特別会計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0.17</c:v>
                </c:pt>
                <c:pt idx="8">
                  <c:v>#N/A</c:v>
                </c:pt>
                <c:pt idx="9">
                  <c:v>0.53</c:v>
                </c:pt>
              </c:numCache>
            </c:numRef>
          </c:val>
          <c:extLst>
            <c:ext xmlns:c16="http://schemas.microsoft.com/office/drawing/2014/chart" uri="{C3380CC4-5D6E-409C-BE32-E72D297353CC}">
              <c16:uniqueId val="{00000006-C441-47C0-A326-9A994EAB912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1.1200000000000001</c:v>
                </c:pt>
                <c:pt idx="2">
                  <c:v>#N/A</c:v>
                </c:pt>
                <c:pt idx="3">
                  <c:v>2.44</c:v>
                </c:pt>
                <c:pt idx="4">
                  <c:v>#N/A</c:v>
                </c:pt>
                <c:pt idx="5">
                  <c:v>2.2999999999999998</c:v>
                </c:pt>
                <c:pt idx="6">
                  <c:v>#N/A</c:v>
                </c:pt>
                <c:pt idx="7">
                  <c:v>1.84</c:v>
                </c:pt>
                <c:pt idx="8">
                  <c:v>#N/A</c:v>
                </c:pt>
                <c:pt idx="9">
                  <c:v>1.86</c:v>
                </c:pt>
              </c:numCache>
            </c:numRef>
          </c:val>
          <c:extLst>
            <c:ext xmlns:c16="http://schemas.microsoft.com/office/drawing/2014/chart" uri="{C3380CC4-5D6E-409C-BE32-E72D297353CC}">
              <c16:uniqueId val="{00000007-C441-47C0-A326-9A994EAB91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13.6</c:v>
                </c:pt>
                <c:pt idx="2">
                  <c:v>#N/A</c:v>
                </c:pt>
                <c:pt idx="3">
                  <c:v>10.19</c:v>
                </c:pt>
                <c:pt idx="4">
                  <c:v>#N/A</c:v>
                </c:pt>
                <c:pt idx="5">
                  <c:v>7.08</c:v>
                </c:pt>
                <c:pt idx="6">
                  <c:v>#N/A</c:v>
                </c:pt>
                <c:pt idx="7">
                  <c:v>7.48</c:v>
                </c:pt>
                <c:pt idx="8">
                  <c:v>#N/A</c:v>
                </c:pt>
                <c:pt idx="9">
                  <c:v>10.41</c:v>
                </c:pt>
              </c:numCache>
            </c:numRef>
          </c:val>
          <c:extLst>
            <c:ext xmlns:c16="http://schemas.microsoft.com/office/drawing/2014/chart" uri="{C3380CC4-5D6E-409C-BE32-E72D297353CC}">
              <c16:uniqueId val="{00000008-C441-47C0-A326-9A994EAB912D}"/>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6.77</c:v>
                </c:pt>
                <c:pt idx="2">
                  <c:v>#N/A</c:v>
                </c:pt>
                <c:pt idx="3">
                  <c:v>12.5</c:v>
                </c:pt>
                <c:pt idx="4">
                  <c:v>#N/A</c:v>
                </c:pt>
                <c:pt idx="5">
                  <c:v>12.79</c:v>
                </c:pt>
                <c:pt idx="6">
                  <c:v>#N/A</c:v>
                </c:pt>
                <c:pt idx="7">
                  <c:v>13.02</c:v>
                </c:pt>
                <c:pt idx="8">
                  <c:v>#N/A</c:v>
                </c:pt>
                <c:pt idx="9">
                  <c:v>12.78</c:v>
                </c:pt>
              </c:numCache>
            </c:numRef>
          </c:val>
          <c:extLst>
            <c:ext xmlns:c16="http://schemas.microsoft.com/office/drawing/2014/chart" uri="{C3380CC4-5D6E-409C-BE32-E72D297353CC}">
              <c16:uniqueId val="{00000009-C441-47C0-A326-9A994EAB91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925</c:v>
                </c:pt>
                <c:pt idx="5">
                  <c:v>875</c:v>
                </c:pt>
                <c:pt idx="8">
                  <c:v>883</c:v>
                </c:pt>
                <c:pt idx="11">
                  <c:v>928</c:v>
                </c:pt>
                <c:pt idx="14">
                  <c:v>929</c:v>
                </c:pt>
              </c:numCache>
            </c:numRef>
          </c:val>
          <c:extLst>
            <c:ext xmlns:c16="http://schemas.microsoft.com/office/drawing/2014/chart" uri="{C3380CC4-5D6E-409C-BE32-E72D297353CC}">
              <c16:uniqueId val="{00000000-242B-4042-A84A-55E4578389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2B-4042-A84A-55E4578389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2B-4042-A84A-55E4578389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c:v>
                </c:pt>
                <c:pt idx="3">
                  <c:v>10</c:v>
                </c:pt>
                <c:pt idx="6">
                  <c:v>7</c:v>
                </c:pt>
                <c:pt idx="9">
                  <c:v>5</c:v>
                </c:pt>
                <c:pt idx="12">
                  <c:v>5</c:v>
                </c:pt>
              </c:numCache>
            </c:numRef>
          </c:val>
          <c:extLst>
            <c:ext xmlns:c16="http://schemas.microsoft.com/office/drawing/2014/chart" uri="{C3380CC4-5D6E-409C-BE32-E72D297353CC}">
              <c16:uniqueId val="{00000003-242B-4042-A84A-55E4578389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85</c:v>
                </c:pt>
                <c:pt idx="3">
                  <c:v>78</c:v>
                </c:pt>
                <c:pt idx="6">
                  <c:v>72</c:v>
                </c:pt>
                <c:pt idx="9">
                  <c:v>72</c:v>
                </c:pt>
                <c:pt idx="12">
                  <c:v>77</c:v>
                </c:pt>
              </c:numCache>
            </c:numRef>
          </c:val>
          <c:extLst>
            <c:ext xmlns:c16="http://schemas.microsoft.com/office/drawing/2014/chart" uri="{C3380CC4-5D6E-409C-BE32-E72D297353CC}">
              <c16:uniqueId val="{00000004-242B-4042-A84A-55E4578389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2B-4042-A84A-55E4578389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2B-4042-A84A-55E4578389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1048</c:v>
                </c:pt>
                <c:pt idx="3">
                  <c:v>1012</c:v>
                </c:pt>
                <c:pt idx="6">
                  <c:v>1037</c:v>
                </c:pt>
                <c:pt idx="9">
                  <c:v>1160</c:v>
                </c:pt>
                <c:pt idx="12">
                  <c:v>1195</c:v>
                </c:pt>
              </c:numCache>
            </c:numRef>
          </c:val>
          <c:extLst>
            <c:ext xmlns:c16="http://schemas.microsoft.com/office/drawing/2014/chart" uri="{C3380CC4-5D6E-409C-BE32-E72D297353CC}">
              <c16:uniqueId val="{00000007-242B-4042-A84A-55E4578389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217</c:v>
                </c:pt>
                <c:pt idx="2">
                  <c:v>#N/A</c:v>
                </c:pt>
                <c:pt idx="3">
                  <c:v>#N/A</c:v>
                </c:pt>
                <c:pt idx="4">
                  <c:v>225</c:v>
                </c:pt>
                <c:pt idx="5">
                  <c:v>#N/A</c:v>
                </c:pt>
                <c:pt idx="6">
                  <c:v>#N/A</c:v>
                </c:pt>
                <c:pt idx="7">
                  <c:v>233</c:v>
                </c:pt>
                <c:pt idx="8">
                  <c:v>#N/A</c:v>
                </c:pt>
                <c:pt idx="9">
                  <c:v>#N/A</c:v>
                </c:pt>
                <c:pt idx="10">
                  <c:v>309</c:v>
                </c:pt>
                <c:pt idx="11">
                  <c:v>#N/A</c:v>
                </c:pt>
                <c:pt idx="12">
                  <c:v>#N/A</c:v>
                </c:pt>
                <c:pt idx="13">
                  <c:v>348</c:v>
                </c:pt>
                <c:pt idx="14">
                  <c:v>#N/A</c:v>
                </c:pt>
              </c:numCache>
            </c:numRef>
          </c:val>
          <c:smooth val="0"/>
          <c:extLst>
            <c:ext xmlns:c16="http://schemas.microsoft.com/office/drawing/2014/chart" uri="{C3380CC4-5D6E-409C-BE32-E72D297353CC}">
              <c16:uniqueId val="{00000008-242B-4042-A84A-55E4578389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8574</c:v>
                </c:pt>
                <c:pt idx="5">
                  <c:v>8874</c:v>
                </c:pt>
                <c:pt idx="8">
                  <c:v>8590</c:v>
                </c:pt>
                <c:pt idx="11">
                  <c:v>8721</c:v>
                </c:pt>
                <c:pt idx="14">
                  <c:v>8557</c:v>
                </c:pt>
              </c:numCache>
            </c:numRef>
          </c:val>
          <c:extLst>
            <c:ext xmlns:c16="http://schemas.microsoft.com/office/drawing/2014/chart" uri="{C3380CC4-5D6E-409C-BE32-E72D297353CC}">
              <c16:uniqueId val="{00000000-EF2B-468A-8FF0-FEF82F2618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c:v>
                </c:pt>
                <c:pt idx="5">
                  <c:v>18</c:v>
                </c:pt>
                <c:pt idx="8">
                  <c:v>11</c:v>
                </c:pt>
                <c:pt idx="11">
                  <c:v>7</c:v>
                </c:pt>
                <c:pt idx="14">
                  <c:v>3</c:v>
                </c:pt>
              </c:numCache>
            </c:numRef>
          </c:val>
          <c:extLst>
            <c:ext xmlns:c16="http://schemas.microsoft.com/office/drawing/2014/chart" uri="{C3380CC4-5D6E-409C-BE32-E72D297353CC}">
              <c16:uniqueId val="{00000001-EF2B-468A-8FF0-FEF82F2618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5752</c:v>
                </c:pt>
                <c:pt idx="5">
                  <c:v>6301</c:v>
                </c:pt>
                <c:pt idx="8">
                  <c:v>6802</c:v>
                </c:pt>
                <c:pt idx="11">
                  <c:v>7106</c:v>
                </c:pt>
                <c:pt idx="14">
                  <c:v>6909</c:v>
                </c:pt>
              </c:numCache>
            </c:numRef>
          </c:val>
          <c:extLst>
            <c:ext xmlns:c16="http://schemas.microsoft.com/office/drawing/2014/chart" uri="{C3380CC4-5D6E-409C-BE32-E72D297353CC}">
              <c16:uniqueId val="{00000002-EF2B-468A-8FF0-FEF82F2618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2B-468A-8FF0-FEF82F2618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2B-468A-8FF0-FEF82F2618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2B-468A-8FF0-FEF82F2618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1406</c:v>
                </c:pt>
                <c:pt idx="3">
                  <c:v>1345</c:v>
                </c:pt>
                <c:pt idx="6">
                  <c:v>1268</c:v>
                </c:pt>
                <c:pt idx="9">
                  <c:v>1230</c:v>
                </c:pt>
                <c:pt idx="12">
                  <c:v>1195</c:v>
                </c:pt>
              </c:numCache>
            </c:numRef>
          </c:val>
          <c:extLst>
            <c:ext xmlns:c16="http://schemas.microsoft.com/office/drawing/2014/chart" uri="{C3380CC4-5D6E-409C-BE32-E72D297353CC}">
              <c16:uniqueId val="{00000006-EF2B-468A-8FF0-FEF82F2618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c:v>
                </c:pt>
                <c:pt idx="3">
                  <c:v>21</c:v>
                </c:pt>
                <c:pt idx="6">
                  <c:v>17</c:v>
                </c:pt>
                <c:pt idx="9">
                  <c:v>15</c:v>
                </c:pt>
                <c:pt idx="12">
                  <c:v>11</c:v>
                </c:pt>
              </c:numCache>
            </c:numRef>
          </c:val>
          <c:extLst>
            <c:ext xmlns:c16="http://schemas.microsoft.com/office/drawing/2014/chart" uri="{C3380CC4-5D6E-409C-BE32-E72D297353CC}">
              <c16:uniqueId val="{00000007-EF2B-468A-8FF0-FEF82F2618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1013</c:v>
                </c:pt>
                <c:pt idx="3">
                  <c:v>880</c:v>
                </c:pt>
                <c:pt idx="6">
                  <c:v>827</c:v>
                </c:pt>
                <c:pt idx="9">
                  <c:v>792</c:v>
                </c:pt>
                <c:pt idx="12">
                  <c:v>777</c:v>
                </c:pt>
              </c:numCache>
            </c:numRef>
          </c:val>
          <c:extLst>
            <c:ext xmlns:c16="http://schemas.microsoft.com/office/drawing/2014/chart" uri="{C3380CC4-5D6E-409C-BE32-E72D297353CC}">
              <c16:uniqueId val="{00000008-EF2B-468A-8FF0-FEF82F2618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c:v>
                </c:pt>
                <c:pt idx="3">
                  <c:v>29</c:v>
                </c:pt>
                <c:pt idx="6">
                  <c:v>21</c:v>
                </c:pt>
                <c:pt idx="9">
                  <c:v>16</c:v>
                </c:pt>
                <c:pt idx="12">
                  <c:v>12</c:v>
                </c:pt>
              </c:numCache>
            </c:numRef>
          </c:val>
          <c:extLst>
            <c:ext xmlns:c16="http://schemas.microsoft.com/office/drawing/2014/chart" uri="{C3380CC4-5D6E-409C-BE32-E72D297353CC}">
              <c16:uniqueId val="{00000009-EF2B-468A-8FF0-FEF82F2618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10196</c:v>
                </c:pt>
                <c:pt idx="3">
                  <c:v>10356</c:v>
                </c:pt>
                <c:pt idx="6">
                  <c:v>10396</c:v>
                </c:pt>
                <c:pt idx="9">
                  <c:v>10401</c:v>
                </c:pt>
                <c:pt idx="12">
                  <c:v>10272</c:v>
                </c:pt>
              </c:numCache>
            </c:numRef>
          </c:val>
          <c:extLst>
            <c:ext xmlns:c16="http://schemas.microsoft.com/office/drawing/2014/chart" uri="{C3380CC4-5D6E-409C-BE32-E72D297353CC}">
              <c16:uniqueId val="{0000000A-EF2B-468A-8FF0-FEF82F2618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2B-468A-8FF0-FEF82F2618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3277</c:v>
                </c:pt>
                <c:pt idx="1">
                  <c:v>3479</c:v>
                </c:pt>
                <c:pt idx="2">
                  <c:v>3180</c:v>
                </c:pt>
              </c:numCache>
            </c:numRef>
          </c:val>
          <c:extLst>
            <c:ext xmlns:c16="http://schemas.microsoft.com/office/drawing/2014/chart" uri="{C3380CC4-5D6E-409C-BE32-E72D297353CC}">
              <c16:uniqueId val="{00000000-326C-4451-A4F9-5F11026C50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1834</c:v>
                </c:pt>
                <c:pt idx="1">
                  <c:v>1635</c:v>
                </c:pt>
                <c:pt idx="2">
                  <c:v>1435</c:v>
                </c:pt>
              </c:numCache>
            </c:numRef>
          </c:val>
          <c:extLst>
            <c:ext xmlns:c16="http://schemas.microsoft.com/office/drawing/2014/chart" uri="{C3380CC4-5D6E-409C-BE32-E72D297353CC}">
              <c16:uniqueId val="{00000001-326C-4451-A4F9-5F11026C50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2617</c:v>
                </c:pt>
                <c:pt idx="1">
                  <c:v>2923</c:v>
                </c:pt>
                <c:pt idx="2">
                  <c:v>3237</c:v>
                </c:pt>
              </c:numCache>
            </c:numRef>
          </c:val>
          <c:extLst>
            <c:ext xmlns:c16="http://schemas.microsoft.com/office/drawing/2014/chart" uri="{C3380CC4-5D6E-409C-BE32-E72D297353CC}">
              <c16:uniqueId val="{00000002-326C-4451-A4F9-5F11026C50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{B18B6FD0-43EB-459C-A44F-F51CC6DB4140}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3D7-4E12-A3AC-8B202539EB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{8CE635DA-6137-413D-8E9B-7E99D251FC51}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D7-4E12-A3AC-8B202539EB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{5BA4EB6E-93C2-466F-BFB4-F68F8F3CE6A2}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D7-4E12-A3AC-8B202539EB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{09BA1689-5BFF-44D7-BC9A-84B57BE2275F}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D7-4E12-A3AC-8B202539EB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{C1F658CE-CEF2-462D-A162-D8661AEE6F28}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D7-4E12-A3AC-8B202539EBB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{4755287A-B147-4E69-852D-8652709A14A0}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3D7-4E12-A3AC-8B202539EBB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{98843A6C-7788-436E-BD34-C9547B27188C}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3D7-4E12-A3AC-8B202539EBB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{3605B6F3-97D9-460E-A205-B05868D95C8C}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3D7-4E12-A3AC-8B202539EBB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{4C750C6E-A00E-43D0-9E3A-0386A8DF1866}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3D7-4E12-A3AC-8B202539EB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44.3</c:v>
                </c:pt>
                <c:pt idx="8">
                  <c:v>45.9</c:v>
                </c:pt>
                <c:pt idx="16">
                  <c:v>47.1</c:v>
                </c:pt>
                <c:pt idx="24">
                  <c:v>48.1</c:v>
                </c:pt>
                <c:pt idx="32">
                  <c:v>49.6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D7-4E12-A3AC-8B202539EB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{43B1D728-C067-4307-8E48-2D2FC405F6E3}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3D7-4E12-A3AC-8B202539EB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{F5715D9B-E3A1-4E3B-BA82-B89410C2ECEC}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D7-4E12-A3AC-8B202539EB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{E5FF8D0A-E187-4DAA-8C72-97AB09A89BBF}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D7-4E12-A3AC-8B202539EB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{FD82DE2C-0539-4713-A614-A72775FC7F25}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D7-4E12-A3AC-8B202539EB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{4BD8253B-5BC1-40E4-BAEB-0CF0BD69FDDC}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D7-4E12-A3AC-8B202539EBB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{F4C381F2-BD69-4C42-863B-D81C4D2DD2E2}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3D7-4E12-A3AC-8B202539EBB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{A309AE68-8495-4559-92F6-3D27750F236C}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3D7-4E12-A3AC-8B202539EBB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{423BE07F-0AA5-49D3-8F64-82EBA3C37C03}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3D7-4E12-A3AC-8B202539EBB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{09D8C938-DA44-4D2F-B858-11C50C5448EF}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3D7-4E12-A3AC-8B202539EB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93D7-4E12-A3AC-8B202539EBBB}"/>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{2D6D7A8E-19E0-451C-AB9E-7380993A4FDC}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7A9-4421-B014-54DEF977D3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{027D3D01-D85F-4030-85D8-1C4FDB87B3AD}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A9-4421-B014-54DEF977D3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{12E3BCED-0607-4CAE-955E-74EAC11279E2}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A9-4421-B014-54DEF977D3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{3F3B4296-008A-4D12-80FE-B3ABBA6D1A69}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A9-4421-B014-54DEF977D3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{6FB9D5F5-7AA9-44E2-8A0F-A36274E91CB0}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A9-4421-B014-54DEF977D32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{6BE0C990-9806-4F67-A375-BED65EEE29E5}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7A9-4421-B014-54DEF977D32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{C54195C3-443C-4A84-8AD9-5ECAE9597E3B}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7A9-4421-B014-54DEF977D32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{8B41EB7E-04D4-452B-B433-E52273060083}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7A9-4421-B014-54DEF977D32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{D0B5DF28-8532-4145-BD64-614ADD9D03B3}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7A9-4421-B014-54DEF977D3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5.2</c:v>
                </c:pt>
                <c:pt idx="16">
                  <c:v>5.5</c:v>
                </c:pt>
                <c:pt idx="24">
                  <c:v>6.3</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7A9-4421-B014-54DEF977D3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{0A639EC7-3906-4F7D-9826-E80D655FAAAD}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7A9-4421-B014-54DEF977D3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{423A0265-65EC-4FE5-8706-C00FF1DDAE60}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A9-4421-B014-54DEF977D3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{7C7DDB93-7326-4D20-A455-820ED6660B60}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A9-4421-B014-54DEF977D3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{8E9D896A-1D17-4BD7-AD0C-EF5F76133F36}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A9-4421-B014-54DEF977D3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{F2656453-F6C9-46F1-A595-EFEA0CDFF74B}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A9-4421-B014-54DEF977D32C}"/>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{A189D9E1-CBCC-47FA-8446-EE214F801154}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7A9-4421-B014-54DEF977D32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{9ED61C5F-18B0-42BF-8347-379AE0633DDD}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7A9-4421-B014-54DEF977D32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{4C465972-91A4-4D41-A940-D6704656788E}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7A9-4421-B014-54DEF977D32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{EE113072-4DBD-42F3-A820-41CA6C42DA01}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7A9-4421-B014-54DEF977D3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D7A9-4421-B014-54DEF977D32C}"/>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過去に実施した大型事業により地方債の元利償還金が膨らんでいるが、地方債発行額の抑制や繰上償還等削減に努めている。</a:t>
          </a:r>
        </a:p>
        <a:p>
          <a:r>
            <a:rPr kumimoji="1" lang="ja-JP" altLang="en-US" sz="1400">
              <a:latin typeface="ＭＳ ゴシック" pitchFamily="49" charset="-128"/>
              <a:ea typeface="ＭＳ ゴシック" pitchFamily="49" charset="-128"/>
            </a:rPr>
            <a:t>今後も引き続き、各事業を精査して行うことで、地方債発行額の抑制に努める。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地方債発行額の抑制などによる地方債現在高の減少、歳出削減による財政調整基金残高の増加から、将来負担額が減少する一方で、充当可能財源等は増加傾向にある。</a:t>
          </a:r>
        </a:p>
        <a:p>
          <a:r>
            <a:rPr kumimoji="1" lang="ja-JP" altLang="en-US" sz="1400">
              <a:latin typeface="ＭＳ ゴシック" pitchFamily="49" charset="-128"/>
              <a:ea typeface="ＭＳ ゴシック" pitchFamily="49" charset="-128"/>
            </a:rPr>
            <a:t>今後も引き続き、各事業を精査して行うことで、地方債残高の増加抑制に努める。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徳島県東みよし町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・公共施設老朽化による更新を控えており、公共施設等総合管理基金へ約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億円を積立てたが、総額としては約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・これは、令和２年度は新型コロナウイルス感染症対策として例外的に歳出額が膨らんだことから、財政調整基金を取り崩したことが主な要因である。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のため、公共施設等総合管理基金を取り崩すことを想定しているが、不測の事態への対応に加え、今後の財政需要の増大にも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・元気・交流・未来基金：町民の連帯及び産業基盤の強化及び地域振興を図る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・公共施設等総合管理基金：公共施設等の更新、統廃合及び長寿命化など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・元気・交流・未来基金：利子を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・公共施設等総合管理基金：公共施設更新への対応のため、約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・公共施設等総合管理基金：公共施設等の更新、統廃合及び長寿命化事業に充当予定。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・市町村合併以降、財政構造改革として、歳入歳出両面にわたる取組を進めてきたが、そうした取組をしてもなお、解消できない財源不足額については、財源調整的な基金の取り崩しにより対応してきた。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規採用者数増によって職員総数が増加したことや職員年齢構成等を要因とした人件費が増と、新型コロナウイルス感染症対策として取り組みを行った物件費増が要因となり、積立金を取崩しが上回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・景気後退による町税の大幅な減収や、大規模災害の発生など不測の事態に備えるため、これまで同様、予算編成や予算執行における効率化の取り組みを進め、残高の確保に努める。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年度にかけ大型事業への財源として取り崩しが続くが、令和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年度以降は増加していく見込み。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・公債費増額により、基金を約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年度に地方債償還のピークを迎えるため、減債基金は令和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年度まで減少の見込み。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14,066
13,964
122.48
10,931,407
10,283,830
532,533
5,110,742
10,272,276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８年度に策定した東みよし町公共施設等総合管理計画において、公共施設等の長寿命化の推進、総延べ床面積の縮減などの方針を定めている。有形固定資産減価償却率は、類似団体平均値より低い数値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95" name="楕円 94"/>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96" name="有形固定資産減価償却率該当値テキスト"/>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88424</xdr:rowOff>
    </xdr:from>
    <xdr:to>
      <xdr:col>19</xdr:col>
      <xdr:colOff>187325</xdr:colOff>
      <xdr:row>29</xdr:row>
      <xdr:rowOff>18574</xdr:rowOff>
    </xdr:to>
    <xdr:sp macro="" textlink="">
      <xdr:nvSpPr>
        <xdr:cNvPr id="97" name="楕円 96"/>
        <xdr:cNvSpPr/>
      </xdr:nvSpPr>
      <xdr:spPr>
        <a:xfrm>
          <a:off x="4000500" y="5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139224</xdr:rowOff>
    </xdr:from>
    <xdr:to>
      <xdr:col>23</xdr:col>
      <xdr:colOff>85725</xdr:colOff>
      <xdr:row>29</xdr:row>
      <xdr:rowOff>8255</xdr:rowOff>
    </xdr:to>
    <xdr:cxnSp macro="">
      <xdr:nvCxnSpPr>
        <xdr:cNvPr id="98" name="直線コネクタ 97"/>
        <xdr:cNvCxnSpPr/>
      </xdr:nvCxnSpPr>
      <xdr:spPr>
        <a:xfrm>
          <a:off x="4051300" y="5711349"/>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61436</xdr:rowOff>
    </xdr:from>
    <xdr:to>
      <xdr:col>15</xdr:col>
      <xdr:colOff>187325</xdr:colOff>
      <xdr:row>28</xdr:row>
      <xdr:rowOff>163036</xdr:rowOff>
    </xdr:to>
    <xdr:sp macro="" textlink="">
      <xdr:nvSpPr>
        <xdr:cNvPr id="99" name="楕円 98"/>
        <xdr:cNvSpPr/>
      </xdr:nvSpPr>
      <xdr:spPr>
        <a:xfrm>
          <a:off x="3238500" y="56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112236</xdr:rowOff>
    </xdr:from>
    <xdr:to>
      <xdr:col>19</xdr:col>
      <xdr:colOff>136525</xdr:colOff>
      <xdr:row>28</xdr:row>
      <xdr:rowOff>139224</xdr:rowOff>
    </xdr:to>
    <xdr:cxnSp macro="">
      <xdr:nvCxnSpPr>
        <xdr:cNvPr id="100" name="直線コネクタ 99"/>
        <xdr:cNvCxnSpPr/>
      </xdr:nvCxnSpPr>
      <xdr:spPr>
        <a:xfrm>
          <a:off x="3289300" y="5684361"/>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29051</xdr:rowOff>
    </xdr:from>
    <xdr:to>
      <xdr:col>11</xdr:col>
      <xdr:colOff>187325</xdr:colOff>
      <xdr:row>28</xdr:row>
      <xdr:rowOff>130651</xdr:rowOff>
    </xdr:to>
    <xdr:sp macro="" textlink="">
      <xdr:nvSpPr>
        <xdr:cNvPr id="101" name="楕円 100"/>
        <xdr:cNvSpPr/>
      </xdr:nvSpPr>
      <xdr:spPr>
        <a:xfrm>
          <a:off x="2476500" y="56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79851</xdr:rowOff>
    </xdr:from>
    <xdr:to>
      <xdr:col>15</xdr:col>
      <xdr:colOff>136525</xdr:colOff>
      <xdr:row>28</xdr:row>
      <xdr:rowOff>112236</xdr:rowOff>
    </xdr:to>
    <xdr:cxnSp macro="">
      <xdr:nvCxnSpPr>
        <xdr:cNvPr id="102" name="直線コネクタ 101"/>
        <xdr:cNvCxnSpPr/>
      </xdr:nvCxnSpPr>
      <xdr:spPr>
        <a:xfrm>
          <a:off x="2527300" y="565197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157321</xdr:rowOff>
    </xdr:from>
    <xdr:to>
      <xdr:col>7</xdr:col>
      <xdr:colOff>187325</xdr:colOff>
      <xdr:row>28</xdr:row>
      <xdr:rowOff>87471</xdr:rowOff>
    </xdr:to>
    <xdr:sp macro="" textlink="">
      <xdr:nvSpPr>
        <xdr:cNvPr id="103" name="楕円 102"/>
        <xdr:cNvSpPr/>
      </xdr:nvSpPr>
      <xdr:spPr>
        <a:xfrm>
          <a:off x="1714500" y="55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36671</xdr:rowOff>
    </xdr:from>
    <xdr:to>
      <xdr:col>11</xdr:col>
      <xdr:colOff>136525</xdr:colOff>
      <xdr:row>28</xdr:row>
      <xdr:rowOff>79851</xdr:rowOff>
    </xdr:to>
    <xdr:cxnSp macro="">
      <xdr:nvCxnSpPr>
        <xdr:cNvPr id="104" name="直線コネクタ 103"/>
        <xdr:cNvCxnSpPr/>
      </xdr:nvCxnSpPr>
      <xdr:spPr>
        <a:xfrm>
          <a:off x="1765300" y="560879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105" name="n_1aveValue有形固定資産減価償却率"/>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106" name="n_2aveValue有形固定資産減価償却率"/>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7" name="n_3aveValue有形固定資産減価償却率"/>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108" name="n_4aveValue有形固定資産減価償却率"/>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35101</xdr:rowOff>
    </xdr:from>
    <xdr:ext cx="405111" cy="259045"/>
    <xdr:sp macro="" textlink="">
      <xdr:nvSpPr>
        <xdr:cNvPr id="109" name="n_1mainValue有形固定資産減価償却率"/>
        <xdr:cNvSpPr txBox="1"/>
      </xdr:nvSpPr>
      <xdr:spPr>
        <a:xfrm>
          <a:off x="3836044" y="5435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8113</xdr:rowOff>
    </xdr:from>
    <xdr:ext cx="405111" cy="259045"/>
    <xdr:sp macro="" textlink="">
      <xdr:nvSpPr>
        <xdr:cNvPr id="110" name="n_2mainValue有形固定資産減価償却率"/>
        <xdr:cNvSpPr txBox="1"/>
      </xdr:nvSpPr>
      <xdr:spPr>
        <a:xfrm>
          <a:off x="3086744" y="540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147178</xdr:rowOff>
    </xdr:from>
    <xdr:ext cx="405111" cy="259045"/>
    <xdr:sp macro="" textlink="">
      <xdr:nvSpPr>
        <xdr:cNvPr id="111" name="n_3mainValue有形固定資産減価償却率"/>
        <xdr:cNvSpPr txBox="1"/>
      </xdr:nvSpPr>
      <xdr:spPr>
        <a:xfrm>
          <a:off x="2324744" y="537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103998</xdr:rowOff>
    </xdr:from>
    <xdr:ext cx="405111" cy="259045"/>
    <xdr:sp macro="" textlink="">
      <xdr:nvSpPr>
        <xdr:cNvPr id="112" name="n_4mainValue有形固定資産減価償却率"/>
        <xdr:cNvSpPr txBox="1"/>
      </xdr:nvSpPr>
      <xdr:spPr>
        <a:xfrm>
          <a:off x="1562744" y="533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債務償還比率は類似団体平均を下回っている。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44790</xdr:rowOff>
    </xdr:from>
    <xdr:to>
      <xdr:col>76</xdr:col>
      <xdr:colOff>73025</xdr:colOff>
      <xdr:row>28</xdr:row>
      <xdr:rowOff>146390</xdr:rowOff>
    </xdr:to>
    <xdr:sp macro="" textlink="">
      <xdr:nvSpPr>
        <xdr:cNvPr id="155" name="楕円 154"/>
        <xdr:cNvSpPr/>
      </xdr:nvSpPr>
      <xdr:spPr>
        <a:xfrm>
          <a:off x="14744700" y="56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67667</xdr:rowOff>
    </xdr:from>
    <xdr:ext cx="469744" cy="259045"/>
    <xdr:sp macro="" textlink="">
      <xdr:nvSpPr>
        <xdr:cNvPr id="156" name="債務償還比率該当値テキスト"/>
        <xdr:cNvSpPr txBox="1"/>
      </xdr:nvSpPr>
      <xdr:spPr>
        <a:xfrm>
          <a:off x="14846300" y="546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49626</xdr:rowOff>
    </xdr:from>
    <xdr:to>
      <xdr:col>72</xdr:col>
      <xdr:colOff>123825</xdr:colOff>
      <xdr:row>28</xdr:row>
      <xdr:rowOff>151226</xdr:rowOff>
    </xdr:to>
    <xdr:sp macro="" textlink="">
      <xdr:nvSpPr>
        <xdr:cNvPr id="157" name="楕円 156"/>
        <xdr:cNvSpPr/>
      </xdr:nvSpPr>
      <xdr:spPr>
        <a:xfrm>
          <a:off x="14033500" y="56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95590</xdr:rowOff>
    </xdr:from>
    <xdr:to>
      <xdr:col>76</xdr:col>
      <xdr:colOff>22225</xdr:colOff>
      <xdr:row>28</xdr:row>
      <xdr:rowOff>100426</xdr:rowOff>
    </xdr:to>
    <xdr:cxnSp macro="">
      <xdr:nvCxnSpPr>
        <xdr:cNvPr id="158" name="直線コネクタ 157"/>
        <xdr:cNvCxnSpPr/>
      </xdr:nvCxnSpPr>
      <xdr:spPr>
        <a:xfrm flipV="1">
          <a:off x="14084300" y="5667715"/>
          <a:ext cx="7112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61717</xdr:rowOff>
    </xdr:from>
    <xdr:to>
      <xdr:col>68</xdr:col>
      <xdr:colOff>123825</xdr:colOff>
      <xdr:row>28</xdr:row>
      <xdr:rowOff>163317</xdr:rowOff>
    </xdr:to>
    <xdr:sp macro="" textlink="">
      <xdr:nvSpPr>
        <xdr:cNvPr id="159" name="楕円 158"/>
        <xdr:cNvSpPr/>
      </xdr:nvSpPr>
      <xdr:spPr>
        <a:xfrm>
          <a:off x="13271500" y="56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100426</xdr:rowOff>
    </xdr:from>
    <xdr:to>
      <xdr:col>72</xdr:col>
      <xdr:colOff>73025</xdr:colOff>
      <xdr:row>28</xdr:row>
      <xdr:rowOff>112517</xdr:rowOff>
    </xdr:to>
    <xdr:cxnSp macro="">
      <xdr:nvCxnSpPr>
        <xdr:cNvPr id="160" name="直線コネクタ 159"/>
        <xdr:cNvCxnSpPr/>
      </xdr:nvCxnSpPr>
      <xdr:spPr>
        <a:xfrm flipV="1">
          <a:off x="13322300" y="5672551"/>
          <a:ext cx="762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115346</xdr:rowOff>
    </xdr:from>
    <xdr:to>
      <xdr:col>64</xdr:col>
      <xdr:colOff>123825</xdr:colOff>
      <xdr:row>29</xdr:row>
      <xdr:rowOff>45496</xdr:rowOff>
    </xdr:to>
    <xdr:sp macro="" textlink="">
      <xdr:nvSpPr>
        <xdr:cNvPr id="161" name="楕円 160"/>
        <xdr:cNvSpPr/>
      </xdr:nvSpPr>
      <xdr:spPr>
        <a:xfrm>
          <a:off x="12509500" y="5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112517</xdr:rowOff>
    </xdr:from>
    <xdr:to>
      <xdr:col>68</xdr:col>
      <xdr:colOff>73025</xdr:colOff>
      <xdr:row>28</xdr:row>
      <xdr:rowOff>166146</xdr:rowOff>
    </xdr:to>
    <xdr:cxnSp macro="">
      <xdr:nvCxnSpPr>
        <xdr:cNvPr id="162" name="直線コネクタ 161"/>
        <xdr:cNvCxnSpPr/>
      </xdr:nvCxnSpPr>
      <xdr:spPr>
        <a:xfrm flipV="1">
          <a:off x="12560300" y="5684642"/>
          <a:ext cx="7620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102997</xdr:rowOff>
    </xdr:from>
    <xdr:to>
      <xdr:col>60</xdr:col>
      <xdr:colOff>123825</xdr:colOff>
      <xdr:row>29</xdr:row>
      <xdr:rowOff>33147</xdr:rowOff>
    </xdr:to>
    <xdr:sp macro="" textlink="">
      <xdr:nvSpPr>
        <xdr:cNvPr id="163" name="楕円 162"/>
        <xdr:cNvSpPr/>
      </xdr:nvSpPr>
      <xdr:spPr>
        <a:xfrm>
          <a:off x="11747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153797</xdr:rowOff>
    </xdr:from>
    <xdr:to>
      <xdr:col>64</xdr:col>
      <xdr:colOff>73025</xdr:colOff>
      <xdr:row>28</xdr:row>
      <xdr:rowOff>166146</xdr:rowOff>
    </xdr:to>
    <xdr:cxnSp macro="">
      <xdr:nvCxnSpPr>
        <xdr:cNvPr id="164" name="直線コネクタ 163"/>
        <xdr:cNvCxnSpPr/>
      </xdr:nvCxnSpPr>
      <xdr:spPr>
        <a:xfrm>
          <a:off x="11798300" y="5725922"/>
          <a:ext cx="762000" cy="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167753</xdr:rowOff>
    </xdr:from>
    <xdr:ext cx="469744" cy="259045"/>
    <xdr:sp macro="" textlink="">
      <xdr:nvSpPr>
        <xdr:cNvPr id="169" name="n_1mainValue債務償還比率"/>
        <xdr:cNvSpPr txBox="1"/>
      </xdr:nvSpPr>
      <xdr:spPr>
        <a:xfrm>
          <a:off x="13836727" y="539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8394</xdr:rowOff>
    </xdr:from>
    <xdr:ext cx="469744" cy="259045"/>
    <xdr:sp macro="" textlink="">
      <xdr:nvSpPr>
        <xdr:cNvPr id="170" name="n_2mainValue債務償還比率"/>
        <xdr:cNvSpPr txBox="1"/>
      </xdr:nvSpPr>
      <xdr:spPr>
        <a:xfrm>
          <a:off x="13087427" y="540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62023</xdr:rowOff>
    </xdr:from>
    <xdr:ext cx="469744" cy="259045"/>
    <xdr:sp macro="" textlink="">
      <xdr:nvSpPr>
        <xdr:cNvPr id="171" name="n_3mainValue債務償還比率"/>
        <xdr:cNvSpPr txBox="1"/>
      </xdr:nvSpPr>
      <xdr:spPr>
        <a:xfrm>
          <a:off x="12325427" y="546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49674</xdr:rowOff>
    </xdr:from>
    <xdr:ext cx="469744" cy="259045"/>
    <xdr:sp macro="" textlink="">
      <xdr:nvSpPr>
        <xdr:cNvPr id="172" name="n_4mainValue債務償還比率"/>
        <xdr:cNvSpPr txBox="1"/>
      </xdr:nvSpPr>
      <xdr:spPr>
        <a:xfrm>
          <a:off x="11563427" y="5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14,066
13,964
122.48
10,931,407
10,283,830
532,533
5,110,742
10,272,276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96266</xdr:rowOff>
    </xdr:from>
    <xdr:to>
      <xdr:col>24</xdr:col>
      <xdr:colOff>114300</xdr:colOff>
      <xdr:row>34</xdr:row>
      <xdr:rowOff>26416</xdr:rowOff>
    </xdr:to>
    <xdr:sp macro="" textlink="">
      <xdr:nvSpPr>
        <xdr:cNvPr id="71" name="楕円 70"/>
        <xdr:cNvSpPr/>
      </xdr:nvSpPr>
      <xdr:spPr>
        <a:xfrm>
          <a:off x="45847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119143</xdr:rowOff>
    </xdr:from>
    <xdr:ext cx="405111" cy="259045"/>
    <xdr:sp macro="" textlink="">
      <xdr:nvSpPr>
        <xdr:cNvPr id="72" name="【道路】&#10;有形固定資産減価償却率該当値テキスト"/>
        <xdr:cNvSpPr txBox="1"/>
      </xdr:nvSpPr>
      <xdr:spPr>
        <a:xfrm>
          <a:off x="4673600" y="560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57404</xdr:rowOff>
    </xdr:from>
    <xdr:to>
      <xdr:col>20</xdr:col>
      <xdr:colOff>38100</xdr:colOff>
      <xdr:row>33</xdr:row>
      <xdr:rowOff>159004</xdr:rowOff>
    </xdr:to>
    <xdr:sp macro="" textlink="">
      <xdr:nvSpPr>
        <xdr:cNvPr id="73" name="楕円 72"/>
        <xdr:cNvSpPr/>
      </xdr:nvSpPr>
      <xdr:spPr>
        <a:xfrm>
          <a:off x="37465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108204</xdr:rowOff>
    </xdr:from>
    <xdr:to>
      <xdr:col>24</xdr:col>
      <xdr:colOff>63500</xdr:colOff>
      <xdr:row>33</xdr:row>
      <xdr:rowOff>147066</xdr:rowOff>
    </xdr:to>
    <xdr:cxnSp macro="">
      <xdr:nvCxnSpPr>
        <xdr:cNvPr id="74" name="直線コネクタ 73"/>
        <xdr:cNvCxnSpPr/>
      </xdr:nvCxnSpPr>
      <xdr:spPr>
        <a:xfrm>
          <a:off x="3797300" y="576605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27686</xdr:rowOff>
    </xdr:from>
    <xdr:to>
      <xdr:col>15</xdr:col>
      <xdr:colOff>101600</xdr:colOff>
      <xdr:row>33</xdr:row>
      <xdr:rowOff>129286</xdr:rowOff>
    </xdr:to>
    <xdr:sp macro="" textlink="">
      <xdr:nvSpPr>
        <xdr:cNvPr id="75" name="楕円 74"/>
        <xdr:cNvSpPr/>
      </xdr:nvSpPr>
      <xdr:spPr>
        <a:xfrm>
          <a:off x="28575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78486</xdr:rowOff>
    </xdr:from>
    <xdr:to>
      <xdr:col>19</xdr:col>
      <xdr:colOff>177800</xdr:colOff>
      <xdr:row>33</xdr:row>
      <xdr:rowOff>108204</xdr:rowOff>
    </xdr:to>
    <xdr:cxnSp macro="">
      <xdr:nvCxnSpPr>
        <xdr:cNvPr id="76" name="直線コネクタ 75"/>
        <xdr:cNvCxnSpPr/>
      </xdr:nvCxnSpPr>
      <xdr:spPr>
        <a:xfrm>
          <a:off x="2908300" y="57363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164846</xdr:rowOff>
    </xdr:from>
    <xdr:to>
      <xdr:col>10</xdr:col>
      <xdr:colOff>165100</xdr:colOff>
      <xdr:row>33</xdr:row>
      <xdr:rowOff>94996</xdr:rowOff>
    </xdr:to>
    <xdr:sp macro="" textlink="">
      <xdr:nvSpPr>
        <xdr:cNvPr id="77" name="楕円 76"/>
        <xdr:cNvSpPr/>
      </xdr:nvSpPr>
      <xdr:spPr>
        <a:xfrm>
          <a:off x="1968500" y="56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44196</xdr:rowOff>
    </xdr:from>
    <xdr:to>
      <xdr:col>15</xdr:col>
      <xdr:colOff>50800</xdr:colOff>
      <xdr:row>33</xdr:row>
      <xdr:rowOff>78486</xdr:rowOff>
    </xdr:to>
    <xdr:cxnSp macro="">
      <xdr:nvCxnSpPr>
        <xdr:cNvPr id="78" name="直線コネクタ 77"/>
        <xdr:cNvCxnSpPr/>
      </xdr:nvCxnSpPr>
      <xdr:spPr>
        <a:xfrm>
          <a:off x="2019300" y="57020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128270</xdr:rowOff>
    </xdr:from>
    <xdr:to>
      <xdr:col>6</xdr:col>
      <xdr:colOff>38100</xdr:colOff>
      <xdr:row>33</xdr:row>
      <xdr:rowOff>58420</xdr:rowOff>
    </xdr:to>
    <xdr:sp macro="" textlink="">
      <xdr:nvSpPr>
        <xdr:cNvPr id="79" name="楕円 78"/>
        <xdr:cNvSpPr/>
      </xdr:nvSpPr>
      <xdr:spPr>
        <a:xfrm>
          <a:off x="1079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7620</xdr:rowOff>
    </xdr:from>
    <xdr:to>
      <xdr:col>10</xdr:col>
      <xdr:colOff>114300</xdr:colOff>
      <xdr:row>33</xdr:row>
      <xdr:rowOff>44196</xdr:rowOff>
    </xdr:to>
    <xdr:cxnSp macro="">
      <xdr:nvCxnSpPr>
        <xdr:cNvPr id="80" name="直線コネクタ 79"/>
        <xdr:cNvCxnSpPr/>
      </xdr:nvCxnSpPr>
      <xdr:spPr>
        <a:xfrm>
          <a:off x="1130300" y="56654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4081</xdr:rowOff>
    </xdr:from>
    <xdr:ext cx="405111" cy="259045"/>
    <xdr:sp macro="" textlink="">
      <xdr:nvSpPr>
        <xdr:cNvPr id="85" name="n_1mainValue【道路】&#10;有形固定資産減価償却率"/>
        <xdr:cNvSpPr txBox="1"/>
      </xdr:nvSpPr>
      <xdr:spPr>
        <a:xfrm>
          <a:off x="3582044" y="549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145813</xdr:rowOff>
    </xdr:from>
    <xdr:ext cx="405111" cy="259045"/>
    <xdr:sp macro="" textlink="">
      <xdr:nvSpPr>
        <xdr:cNvPr id="86" name="n_2mainValue【道路】&#10;有形固定資産減価償却率"/>
        <xdr:cNvSpPr txBox="1"/>
      </xdr:nvSpPr>
      <xdr:spPr>
        <a:xfrm>
          <a:off x="2705744" y="54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111523</xdr:rowOff>
    </xdr:from>
    <xdr:ext cx="405111" cy="259045"/>
    <xdr:sp macro="" textlink="">
      <xdr:nvSpPr>
        <xdr:cNvPr id="87" name="n_3mainValue【道路】&#10;有形固定資産減価償却率"/>
        <xdr:cNvSpPr txBox="1"/>
      </xdr:nvSpPr>
      <xdr:spPr>
        <a:xfrm>
          <a:off x="1816744" y="54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74947</xdr:rowOff>
    </xdr:from>
    <xdr:ext cx="405111" cy="259045"/>
    <xdr:sp macro="" textlink="">
      <xdr:nvSpPr>
        <xdr:cNvPr id="88" name="n_4mainValue【道路】&#10;有形固定資産減価償却率"/>
        <xdr:cNvSpPr txBox="1"/>
      </xdr:nvSpPr>
      <xdr:spPr>
        <a:xfrm>
          <a:off x="927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170713</xdr:rowOff>
    </xdr:from>
    <xdr:to>
      <xdr:col>55</xdr:col>
      <xdr:colOff>50800</xdr:colOff>
      <xdr:row>37</xdr:row>
      <xdr:rowOff>100863</xdr:rowOff>
    </xdr:to>
    <xdr:sp macro="" textlink="">
      <xdr:nvSpPr>
        <xdr:cNvPr id="128" name="楕円 127"/>
        <xdr:cNvSpPr/>
      </xdr:nvSpPr>
      <xdr:spPr>
        <a:xfrm>
          <a:off x="10426700" y="63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22140</xdr:rowOff>
    </xdr:from>
    <xdr:ext cx="534377" cy="259045"/>
    <xdr:sp macro="" textlink="">
      <xdr:nvSpPr>
        <xdr:cNvPr id="129" name="【道路】&#10;一人当たり延長該当値テキスト"/>
        <xdr:cNvSpPr txBox="1"/>
      </xdr:nvSpPr>
      <xdr:spPr>
        <a:xfrm>
          <a:off x="10515600" y="61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11360</xdr:rowOff>
    </xdr:from>
    <xdr:to>
      <xdr:col>50</xdr:col>
      <xdr:colOff>165100</xdr:colOff>
      <xdr:row>37</xdr:row>
      <xdr:rowOff>112960</xdr:rowOff>
    </xdr:to>
    <xdr:sp macro="" textlink="">
      <xdr:nvSpPr>
        <xdr:cNvPr id="130" name="楕円 129"/>
        <xdr:cNvSpPr/>
      </xdr:nvSpPr>
      <xdr:spPr>
        <a:xfrm>
          <a:off x="9588500" y="63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50063</xdr:rowOff>
    </xdr:from>
    <xdr:to>
      <xdr:col>55</xdr:col>
      <xdr:colOff>0</xdr:colOff>
      <xdr:row>37</xdr:row>
      <xdr:rowOff>62160</xdr:rowOff>
    </xdr:to>
    <xdr:cxnSp macro="">
      <xdr:nvCxnSpPr>
        <xdr:cNvPr id="131" name="直線コネクタ 130"/>
        <xdr:cNvCxnSpPr/>
      </xdr:nvCxnSpPr>
      <xdr:spPr>
        <a:xfrm flipV="1">
          <a:off x="9639300" y="6393713"/>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21323</xdr:rowOff>
    </xdr:from>
    <xdr:to>
      <xdr:col>46</xdr:col>
      <xdr:colOff>38100</xdr:colOff>
      <xdr:row>37</xdr:row>
      <xdr:rowOff>122923</xdr:rowOff>
    </xdr:to>
    <xdr:sp macro="" textlink="">
      <xdr:nvSpPr>
        <xdr:cNvPr id="132" name="楕円 131"/>
        <xdr:cNvSpPr/>
      </xdr:nvSpPr>
      <xdr:spPr>
        <a:xfrm>
          <a:off x="8699500" y="63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62160</xdr:rowOff>
    </xdr:from>
    <xdr:to>
      <xdr:col>50</xdr:col>
      <xdr:colOff>114300</xdr:colOff>
      <xdr:row>37</xdr:row>
      <xdr:rowOff>72123</xdr:rowOff>
    </xdr:to>
    <xdr:cxnSp macro="">
      <xdr:nvCxnSpPr>
        <xdr:cNvPr id="133" name="直線コネクタ 132"/>
        <xdr:cNvCxnSpPr/>
      </xdr:nvCxnSpPr>
      <xdr:spPr>
        <a:xfrm flipV="1">
          <a:off x="8750300" y="6405810"/>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34468</xdr:rowOff>
    </xdr:from>
    <xdr:to>
      <xdr:col>41</xdr:col>
      <xdr:colOff>101600</xdr:colOff>
      <xdr:row>37</xdr:row>
      <xdr:rowOff>136068</xdr:rowOff>
    </xdr:to>
    <xdr:sp macro="" textlink="">
      <xdr:nvSpPr>
        <xdr:cNvPr id="134" name="楕円 133"/>
        <xdr:cNvSpPr/>
      </xdr:nvSpPr>
      <xdr:spPr>
        <a:xfrm>
          <a:off x="7810500" y="63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72123</xdr:rowOff>
    </xdr:from>
    <xdr:to>
      <xdr:col>45</xdr:col>
      <xdr:colOff>177800</xdr:colOff>
      <xdr:row>37</xdr:row>
      <xdr:rowOff>85268</xdr:rowOff>
    </xdr:to>
    <xdr:cxnSp macro="">
      <xdr:nvCxnSpPr>
        <xdr:cNvPr id="135" name="直線コネクタ 134"/>
        <xdr:cNvCxnSpPr/>
      </xdr:nvCxnSpPr>
      <xdr:spPr>
        <a:xfrm flipV="1">
          <a:off x="7861300" y="6415773"/>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45764</xdr:rowOff>
    </xdr:from>
    <xdr:to>
      <xdr:col>36</xdr:col>
      <xdr:colOff>165100</xdr:colOff>
      <xdr:row>37</xdr:row>
      <xdr:rowOff>147364</xdr:rowOff>
    </xdr:to>
    <xdr:sp macro="" textlink="">
      <xdr:nvSpPr>
        <xdr:cNvPr id="136" name="楕円 135"/>
        <xdr:cNvSpPr/>
      </xdr:nvSpPr>
      <xdr:spPr>
        <a:xfrm>
          <a:off x="6921500" y="6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85268</xdr:rowOff>
    </xdr:from>
    <xdr:to>
      <xdr:col>41</xdr:col>
      <xdr:colOff>50800</xdr:colOff>
      <xdr:row>37</xdr:row>
      <xdr:rowOff>96564</xdr:rowOff>
    </xdr:to>
    <xdr:cxnSp macro="">
      <xdr:nvCxnSpPr>
        <xdr:cNvPr id="137" name="直線コネクタ 136"/>
        <xdr:cNvCxnSpPr/>
      </xdr:nvCxnSpPr>
      <xdr:spPr>
        <a:xfrm flipV="1">
          <a:off x="6972300" y="6428918"/>
          <a:ext cx="8890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129487</xdr:rowOff>
    </xdr:from>
    <xdr:ext cx="534377" cy="259045"/>
    <xdr:sp macro="" textlink="">
      <xdr:nvSpPr>
        <xdr:cNvPr id="142" name="n_1mainValue【道路】&#10;一人当たり延長"/>
        <xdr:cNvSpPr txBox="1"/>
      </xdr:nvSpPr>
      <xdr:spPr>
        <a:xfrm>
          <a:off x="9359411" y="613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139450</xdr:rowOff>
    </xdr:from>
    <xdr:ext cx="534377" cy="259045"/>
    <xdr:sp macro="" textlink="">
      <xdr:nvSpPr>
        <xdr:cNvPr id="143" name="n_2mainValue【道路】&#10;一人当たり延長"/>
        <xdr:cNvSpPr txBox="1"/>
      </xdr:nvSpPr>
      <xdr:spPr>
        <a:xfrm>
          <a:off x="8483111" y="61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152595</xdr:rowOff>
    </xdr:from>
    <xdr:ext cx="534377" cy="259045"/>
    <xdr:sp macro="" textlink="">
      <xdr:nvSpPr>
        <xdr:cNvPr id="144" name="n_3mainValue【道路】&#10;一人当たり延長"/>
        <xdr:cNvSpPr txBox="1"/>
      </xdr:nvSpPr>
      <xdr:spPr>
        <a:xfrm>
          <a:off x="7594111" y="61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163891</xdr:rowOff>
    </xdr:from>
    <xdr:ext cx="534377" cy="259045"/>
    <xdr:sp macro="" textlink="">
      <xdr:nvSpPr>
        <xdr:cNvPr id="145" name="n_4mainValue【道路】&#10;一人当たり延長"/>
        <xdr:cNvSpPr txBox="1"/>
      </xdr:nvSpPr>
      <xdr:spPr>
        <a:xfrm>
          <a:off x="6705111" y="61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7" name="楕円 186"/>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88" name="【橋りょう・トンネル】&#10;有形固定資産減価償却率該当値テキスト"/>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27577</xdr:rowOff>
    </xdr:from>
    <xdr:to>
      <xdr:col>20</xdr:col>
      <xdr:colOff>38100</xdr:colOff>
      <xdr:row>60</xdr:row>
      <xdr:rowOff>129177</xdr:rowOff>
    </xdr:to>
    <xdr:sp macro="" textlink="">
      <xdr:nvSpPr>
        <xdr:cNvPr id="189" name="楕円 188"/>
        <xdr:cNvSpPr/>
      </xdr:nvSpPr>
      <xdr:spPr>
        <a:xfrm>
          <a:off x="3746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78377</xdr:rowOff>
    </xdr:from>
    <xdr:to>
      <xdr:col>24</xdr:col>
      <xdr:colOff>63500</xdr:colOff>
      <xdr:row>60</xdr:row>
      <xdr:rowOff>102870</xdr:rowOff>
    </xdr:to>
    <xdr:cxnSp macro="">
      <xdr:nvCxnSpPr>
        <xdr:cNvPr id="190" name="直線コネクタ 189"/>
        <xdr:cNvCxnSpPr/>
      </xdr:nvCxnSpPr>
      <xdr:spPr>
        <a:xfrm>
          <a:off x="3797300" y="1036537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91" name="楕円 190"/>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66947</xdr:rowOff>
    </xdr:from>
    <xdr:to>
      <xdr:col>19</xdr:col>
      <xdr:colOff>177800</xdr:colOff>
      <xdr:row>60</xdr:row>
      <xdr:rowOff>78377</xdr:rowOff>
    </xdr:to>
    <xdr:cxnSp macro="">
      <xdr:nvCxnSpPr>
        <xdr:cNvPr id="192" name="直線コネクタ 191"/>
        <xdr:cNvCxnSpPr/>
      </xdr:nvCxnSpPr>
      <xdr:spPr>
        <a:xfrm>
          <a:off x="2908300" y="103539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93" name="楕円 192"/>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66947</xdr:rowOff>
    </xdr:to>
    <xdr:cxnSp macro="">
      <xdr:nvCxnSpPr>
        <xdr:cNvPr id="194" name="直線コネクタ 193"/>
        <xdr:cNvCxnSpPr/>
      </xdr:nvCxnSpPr>
      <xdr:spPr>
        <a:xfrm>
          <a:off x="2019300" y="103327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140244</xdr:rowOff>
    </xdr:from>
    <xdr:to>
      <xdr:col>6</xdr:col>
      <xdr:colOff>38100</xdr:colOff>
      <xdr:row>60</xdr:row>
      <xdr:rowOff>70394</xdr:rowOff>
    </xdr:to>
    <xdr:sp macro="" textlink="">
      <xdr:nvSpPr>
        <xdr:cNvPr id="195" name="楕円 194"/>
        <xdr:cNvSpPr/>
      </xdr:nvSpPr>
      <xdr:spPr>
        <a:xfrm>
          <a:off x="1079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19594</xdr:rowOff>
    </xdr:from>
    <xdr:to>
      <xdr:col>10</xdr:col>
      <xdr:colOff>114300</xdr:colOff>
      <xdr:row>60</xdr:row>
      <xdr:rowOff>45720</xdr:rowOff>
    </xdr:to>
    <xdr:cxnSp macro="">
      <xdr:nvCxnSpPr>
        <xdr:cNvPr id="196" name="直線コネクタ 195"/>
        <xdr:cNvCxnSpPr/>
      </xdr:nvCxnSpPr>
      <xdr:spPr>
        <a:xfrm>
          <a:off x="1130300" y="103065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145704</xdr:rowOff>
    </xdr:from>
    <xdr:ext cx="405111" cy="259045"/>
    <xdr:sp macro="" textlink="">
      <xdr:nvSpPr>
        <xdr:cNvPr id="201" name="n_1mainValue【橋りょう・トンネル】&#10;有形固定資産減価償却率"/>
        <xdr:cNvSpPr txBox="1"/>
      </xdr:nvSpPr>
      <xdr:spPr>
        <a:xfrm>
          <a:off x="3582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134274</xdr:rowOff>
    </xdr:from>
    <xdr:ext cx="405111" cy="259045"/>
    <xdr:sp macro="" textlink="">
      <xdr:nvSpPr>
        <xdr:cNvPr id="202" name="n_2mainValue【橋りょう・トンネル】&#10;有形固定資産減価償却率"/>
        <xdr:cNvSpPr txBox="1"/>
      </xdr:nvSpPr>
      <xdr:spPr>
        <a:xfrm>
          <a:off x="2705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3" name="n_3mainValue【橋りょう・トンネル】&#10;有形固定資産減価償却率"/>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61521</xdr:rowOff>
    </xdr:from>
    <xdr:ext cx="405111" cy="259045"/>
    <xdr:sp macro="" textlink="">
      <xdr:nvSpPr>
        <xdr:cNvPr id="204" name="n_4mainValue【橋りょう・トンネル】&#10;有形固定資産減価償却率"/>
        <xdr:cNvSpPr txBox="1"/>
      </xdr:nvSpPr>
      <xdr:spPr>
        <a:xfrm>
          <a:off x="927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22231</xdr:rowOff>
    </xdr:from>
    <xdr:to>
      <xdr:col>55</xdr:col>
      <xdr:colOff>50800</xdr:colOff>
      <xdr:row>63</xdr:row>
      <xdr:rowOff>123831</xdr:rowOff>
    </xdr:to>
    <xdr:sp macro="" textlink="">
      <xdr:nvSpPr>
        <xdr:cNvPr id="244" name="楕円 243"/>
        <xdr:cNvSpPr/>
      </xdr:nvSpPr>
      <xdr:spPr>
        <a:xfrm>
          <a:off x="10426700" y="108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658</xdr:rowOff>
    </xdr:from>
    <xdr:ext cx="599010" cy="259045"/>
    <xdr:sp macro="" textlink="">
      <xdr:nvSpPr>
        <xdr:cNvPr id="245" name="【橋りょう・トンネル】&#10;一人当たり有形固定資産（償却資産）額該当値テキスト"/>
        <xdr:cNvSpPr txBox="1"/>
      </xdr:nvSpPr>
      <xdr:spPr>
        <a:xfrm>
          <a:off x="10515600" y="1080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24909</xdr:rowOff>
    </xdr:from>
    <xdr:to>
      <xdr:col>50</xdr:col>
      <xdr:colOff>165100</xdr:colOff>
      <xdr:row>63</xdr:row>
      <xdr:rowOff>126509</xdr:rowOff>
    </xdr:to>
    <xdr:sp macro="" textlink="">
      <xdr:nvSpPr>
        <xdr:cNvPr id="246" name="楕円 245"/>
        <xdr:cNvSpPr/>
      </xdr:nvSpPr>
      <xdr:spPr>
        <a:xfrm>
          <a:off x="9588500" y="108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73031</xdr:rowOff>
    </xdr:from>
    <xdr:to>
      <xdr:col>55</xdr:col>
      <xdr:colOff>0</xdr:colOff>
      <xdr:row>63</xdr:row>
      <xdr:rowOff>75709</xdr:rowOff>
    </xdr:to>
    <xdr:cxnSp macro="">
      <xdr:nvCxnSpPr>
        <xdr:cNvPr id="247" name="直線コネクタ 246"/>
        <xdr:cNvCxnSpPr/>
      </xdr:nvCxnSpPr>
      <xdr:spPr>
        <a:xfrm flipV="1">
          <a:off x="9639300" y="10874381"/>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29576</xdr:rowOff>
    </xdr:from>
    <xdr:to>
      <xdr:col>46</xdr:col>
      <xdr:colOff>38100</xdr:colOff>
      <xdr:row>63</xdr:row>
      <xdr:rowOff>131176</xdr:rowOff>
    </xdr:to>
    <xdr:sp macro="" textlink="">
      <xdr:nvSpPr>
        <xdr:cNvPr id="248" name="楕円 247"/>
        <xdr:cNvSpPr/>
      </xdr:nvSpPr>
      <xdr:spPr>
        <a:xfrm>
          <a:off x="8699500" y="108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75709</xdr:rowOff>
    </xdr:from>
    <xdr:to>
      <xdr:col>50</xdr:col>
      <xdr:colOff>114300</xdr:colOff>
      <xdr:row>63</xdr:row>
      <xdr:rowOff>80376</xdr:rowOff>
    </xdr:to>
    <xdr:cxnSp macro="">
      <xdr:nvCxnSpPr>
        <xdr:cNvPr id="249" name="直線コネクタ 248"/>
        <xdr:cNvCxnSpPr/>
      </xdr:nvCxnSpPr>
      <xdr:spPr>
        <a:xfrm flipV="1">
          <a:off x="8750300" y="1087705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32032</xdr:rowOff>
    </xdr:from>
    <xdr:to>
      <xdr:col>41</xdr:col>
      <xdr:colOff>101600</xdr:colOff>
      <xdr:row>63</xdr:row>
      <xdr:rowOff>133632</xdr:rowOff>
    </xdr:to>
    <xdr:sp macro="" textlink="">
      <xdr:nvSpPr>
        <xdr:cNvPr id="250" name="楕円 249"/>
        <xdr:cNvSpPr/>
      </xdr:nvSpPr>
      <xdr:spPr>
        <a:xfrm>
          <a:off x="7810500" y="108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80376</xdr:rowOff>
    </xdr:from>
    <xdr:to>
      <xdr:col>45</xdr:col>
      <xdr:colOff>177800</xdr:colOff>
      <xdr:row>63</xdr:row>
      <xdr:rowOff>82832</xdr:rowOff>
    </xdr:to>
    <xdr:cxnSp macro="">
      <xdr:nvCxnSpPr>
        <xdr:cNvPr id="251" name="直線コネクタ 250"/>
        <xdr:cNvCxnSpPr/>
      </xdr:nvCxnSpPr>
      <xdr:spPr>
        <a:xfrm flipV="1">
          <a:off x="7861300" y="10881726"/>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34151</xdr:rowOff>
    </xdr:from>
    <xdr:to>
      <xdr:col>36</xdr:col>
      <xdr:colOff>165100</xdr:colOff>
      <xdr:row>63</xdr:row>
      <xdr:rowOff>135751</xdr:rowOff>
    </xdr:to>
    <xdr:sp macro="" textlink="">
      <xdr:nvSpPr>
        <xdr:cNvPr id="252" name="楕円 251"/>
        <xdr:cNvSpPr/>
      </xdr:nvSpPr>
      <xdr:spPr>
        <a:xfrm>
          <a:off x="6921500" y="10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82832</xdr:rowOff>
    </xdr:from>
    <xdr:to>
      <xdr:col>41</xdr:col>
      <xdr:colOff>50800</xdr:colOff>
      <xdr:row>63</xdr:row>
      <xdr:rowOff>84951</xdr:rowOff>
    </xdr:to>
    <xdr:cxnSp macro="">
      <xdr:nvCxnSpPr>
        <xdr:cNvPr id="253" name="直線コネクタ 252"/>
        <xdr:cNvCxnSpPr/>
      </xdr:nvCxnSpPr>
      <xdr:spPr>
        <a:xfrm flipV="1">
          <a:off x="6972300" y="10884182"/>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117636</xdr:rowOff>
    </xdr:from>
    <xdr:ext cx="599010" cy="259045"/>
    <xdr:sp macro="" textlink="">
      <xdr:nvSpPr>
        <xdr:cNvPr id="258" name="n_1mainValue【橋りょう・トンネル】&#10;一人当たり有形固定資産（償却資産）額"/>
        <xdr:cNvSpPr txBox="1"/>
      </xdr:nvSpPr>
      <xdr:spPr>
        <a:xfrm>
          <a:off x="9327095" y="109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122303</xdr:rowOff>
    </xdr:from>
    <xdr:ext cx="599010" cy="259045"/>
    <xdr:sp macro="" textlink="">
      <xdr:nvSpPr>
        <xdr:cNvPr id="259" name="n_2mainValue【橋りょう・トンネル】&#10;一人当たり有形固定資産（償却資産）額"/>
        <xdr:cNvSpPr txBox="1"/>
      </xdr:nvSpPr>
      <xdr:spPr>
        <a:xfrm>
          <a:off x="8450795" y="1092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124759</xdr:rowOff>
    </xdr:from>
    <xdr:ext cx="599010" cy="259045"/>
    <xdr:sp macro="" textlink="">
      <xdr:nvSpPr>
        <xdr:cNvPr id="260" name="n_3mainValue【橋りょう・トンネル】&#10;一人当たり有形固定資産（償却資産）額"/>
        <xdr:cNvSpPr txBox="1"/>
      </xdr:nvSpPr>
      <xdr:spPr>
        <a:xfrm>
          <a:off x="7561795" y="109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126878</xdr:rowOff>
    </xdr:from>
    <xdr:ext cx="599010" cy="259045"/>
    <xdr:sp macro="" textlink="">
      <xdr:nvSpPr>
        <xdr:cNvPr id="261" name="n_4mainValue【橋りょう・トンネル】&#10;一人当たり有形固定資産（償却資産）額"/>
        <xdr:cNvSpPr txBox="1"/>
      </xdr:nvSpPr>
      <xdr:spPr>
        <a:xfrm>
          <a:off x="6672795" y="1092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xdr:rowOff>
    </xdr:from>
    <xdr:to>
      <xdr:col>24</xdr:col>
      <xdr:colOff>114300</xdr:colOff>
      <xdr:row>85</xdr:row>
      <xdr:rowOff>117475</xdr:rowOff>
    </xdr:to>
    <xdr:sp macro="" textlink="">
      <xdr:nvSpPr>
        <xdr:cNvPr id="302" name="楕円 301"/>
        <xdr:cNvSpPr/>
      </xdr:nvSpPr>
      <xdr:spPr>
        <a:xfrm>
          <a:off x="4584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165752</xdr:rowOff>
    </xdr:from>
    <xdr:ext cx="405111" cy="259045"/>
    <xdr:sp macro="" textlink="">
      <xdr:nvSpPr>
        <xdr:cNvPr id="303" name="【公営住宅】&#10;有形固定資産減価償却率該当値テキスト"/>
        <xdr:cNvSpPr txBox="1"/>
      </xdr:nvSpPr>
      <xdr:spPr>
        <a:xfrm>
          <a:off x="46736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156845</xdr:rowOff>
    </xdr:from>
    <xdr:to>
      <xdr:col>20</xdr:col>
      <xdr:colOff>38100</xdr:colOff>
      <xdr:row>85</xdr:row>
      <xdr:rowOff>86995</xdr:rowOff>
    </xdr:to>
    <xdr:sp macro="" textlink="">
      <xdr:nvSpPr>
        <xdr:cNvPr id="304" name="楕円 303"/>
        <xdr:cNvSpPr/>
      </xdr:nvSpPr>
      <xdr:spPr>
        <a:xfrm>
          <a:off x="3746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36195</xdr:rowOff>
    </xdr:from>
    <xdr:to>
      <xdr:col>24</xdr:col>
      <xdr:colOff>63500</xdr:colOff>
      <xdr:row>85</xdr:row>
      <xdr:rowOff>66675</xdr:rowOff>
    </xdr:to>
    <xdr:cxnSp macro="">
      <xdr:nvCxnSpPr>
        <xdr:cNvPr id="305" name="直線コネクタ 304"/>
        <xdr:cNvCxnSpPr/>
      </xdr:nvCxnSpPr>
      <xdr:spPr>
        <a:xfrm>
          <a:off x="3797300" y="146094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122555</xdr:rowOff>
    </xdr:from>
    <xdr:to>
      <xdr:col>15</xdr:col>
      <xdr:colOff>101600</xdr:colOff>
      <xdr:row>85</xdr:row>
      <xdr:rowOff>52705</xdr:rowOff>
    </xdr:to>
    <xdr:sp macro="" textlink="">
      <xdr:nvSpPr>
        <xdr:cNvPr id="306" name="楕円 305"/>
        <xdr:cNvSpPr/>
      </xdr:nvSpPr>
      <xdr:spPr>
        <a:xfrm>
          <a:off x="2857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xdr:rowOff>
    </xdr:from>
    <xdr:to>
      <xdr:col>19</xdr:col>
      <xdr:colOff>177800</xdr:colOff>
      <xdr:row>85</xdr:row>
      <xdr:rowOff>36195</xdr:rowOff>
    </xdr:to>
    <xdr:cxnSp macro="">
      <xdr:nvCxnSpPr>
        <xdr:cNvPr id="307" name="直線コネクタ 306"/>
        <xdr:cNvCxnSpPr/>
      </xdr:nvCxnSpPr>
      <xdr:spPr>
        <a:xfrm>
          <a:off x="2908300" y="14575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90170</xdr:rowOff>
    </xdr:from>
    <xdr:to>
      <xdr:col>10</xdr:col>
      <xdr:colOff>165100</xdr:colOff>
      <xdr:row>85</xdr:row>
      <xdr:rowOff>20320</xdr:rowOff>
    </xdr:to>
    <xdr:sp macro="" textlink="">
      <xdr:nvSpPr>
        <xdr:cNvPr id="308" name="楕円 307"/>
        <xdr:cNvSpPr/>
      </xdr:nvSpPr>
      <xdr:spPr>
        <a:xfrm>
          <a:off x="196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140970</xdr:rowOff>
    </xdr:from>
    <xdr:to>
      <xdr:col>15</xdr:col>
      <xdr:colOff>50800</xdr:colOff>
      <xdr:row>85</xdr:row>
      <xdr:rowOff>1905</xdr:rowOff>
    </xdr:to>
    <xdr:cxnSp macro="">
      <xdr:nvCxnSpPr>
        <xdr:cNvPr id="309" name="直線コネクタ 308"/>
        <xdr:cNvCxnSpPr/>
      </xdr:nvCxnSpPr>
      <xdr:spPr>
        <a:xfrm>
          <a:off x="2019300" y="14542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57786</xdr:rowOff>
    </xdr:from>
    <xdr:to>
      <xdr:col>6</xdr:col>
      <xdr:colOff>38100</xdr:colOff>
      <xdr:row>84</xdr:row>
      <xdr:rowOff>159386</xdr:rowOff>
    </xdr:to>
    <xdr:sp macro="" textlink="">
      <xdr:nvSpPr>
        <xdr:cNvPr id="310" name="楕円 309"/>
        <xdr:cNvSpPr/>
      </xdr:nvSpPr>
      <xdr:spPr>
        <a:xfrm>
          <a:off x="1079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108586</xdr:rowOff>
    </xdr:from>
    <xdr:to>
      <xdr:col>10</xdr:col>
      <xdr:colOff>114300</xdr:colOff>
      <xdr:row>84</xdr:row>
      <xdr:rowOff>140970</xdr:rowOff>
    </xdr:to>
    <xdr:cxnSp macro="">
      <xdr:nvCxnSpPr>
        <xdr:cNvPr id="311" name="直線コネクタ 310"/>
        <xdr:cNvCxnSpPr/>
      </xdr:nvCxnSpPr>
      <xdr:spPr>
        <a:xfrm>
          <a:off x="1130300" y="145103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78122</xdr:rowOff>
    </xdr:from>
    <xdr:ext cx="405111" cy="259045"/>
    <xdr:sp macro="" textlink="">
      <xdr:nvSpPr>
        <xdr:cNvPr id="316" name="n_1mainValue【公営住宅】&#10;有形固定資産減価償却率"/>
        <xdr:cNvSpPr txBox="1"/>
      </xdr:nvSpPr>
      <xdr:spPr>
        <a:xfrm>
          <a:off x="35820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43832</xdr:rowOff>
    </xdr:from>
    <xdr:ext cx="405111" cy="259045"/>
    <xdr:sp macro="" textlink="">
      <xdr:nvSpPr>
        <xdr:cNvPr id="317" name="n_2mainValue【公営住宅】&#10;有形固定資産減価償却率"/>
        <xdr:cNvSpPr txBox="1"/>
      </xdr:nvSpPr>
      <xdr:spPr>
        <a:xfrm>
          <a:off x="2705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318" name="n_3mainValue【公営住宅】&#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150513</xdr:rowOff>
    </xdr:from>
    <xdr:ext cx="405111" cy="259045"/>
    <xdr:sp macro="" textlink="">
      <xdr:nvSpPr>
        <xdr:cNvPr id="319" name="n_4mainValue【公営住宅】&#10;有形固定資産減価償却率"/>
        <xdr:cNvSpPr txBox="1"/>
      </xdr:nvSpPr>
      <xdr:spPr>
        <a:xfrm>
          <a:off x="927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6922</xdr:rowOff>
    </xdr:from>
    <xdr:to>
      <xdr:col>55</xdr:col>
      <xdr:colOff>50800</xdr:colOff>
      <xdr:row>85</xdr:row>
      <xdr:rowOff>108522</xdr:rowOff>
    </xdr:to>
    <xdr:sp macro="" textlink="">
      <xdr:nvSpPr>
        <xdr:cNvPr id="359" name="楕円 358"/>
        <xdr:cNvSpPr/>
      </xdr:nvSpPr>
      <xdr:spPr>
        <a:xfrm>
          <a:off x="10426700" y="1458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156799</xdr:rowOff>
    </xdr:from>
    <xdr:ext cx="469744" cy="259045"/>
    <xdr:sp macro="" textlink="">
      <xdr:nvSpPr>
        <xdr:cNvPr id="360" name="【公営住宅】&#10;一人当たり面積該当値テキスト"/>
        <xdr:cNvSpPr txBox="1"/>
      </xdr:nvSpPr>
      <xdr:spPr>
        <a:xfrm>
          <a:off x="10515600" y="1455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9970</xdr:rowOff>
    </xdr:from>
    <xdr:to>
      <xdr:col>50</xdr:col>
      <xdr:colOff>165100</xdr:colOff>
      <xdr:row>85</xdr:row>
      <xdr:rowOff>111570</xdr:rowOff>
    </xdr:to>
    <xdr:sp macro="" textlink="">
      <xdr:nvSpPr>
        <xdr:cNvPr id="361" name="楕円 360"/>
        <xdr:cNvSpPr/>
      </xdr:nvSpPr>
      <xdr:spPr>
        <a:xfrm>
          <a:off x="9588500" y="145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57722</xdr:rowOff>
    </xdr:from>
    <xdr:to>
      <xdr:col>55</xdr:col>
      <xdr:colOff>0</xdr:colOff>
      <xdr:row>85</xdr:row>
      <xdr:rowOff>60770</xdr:rowOff>
    </xdr:to>
    <xdr:cxnSp macro="">
      <xdr:nvCxnSpPr>
        <xdr:cNvPr id="362" name="直線コネクタ 361"/>
        <xdr:cNvCxnSpPr/>
      </xdr:nvCxnSpPr>
      <xdr:spPr>
        <a:xfrm flipV="1">
          <a:off x="9639300" y="1463097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12636</xdr:rowOff>
    </xdr:from>
    <xdr:to>
      <xdr:col>46</xdr:col>
      <xdr:colOff>38100</xdr:colOff>
      <xdr:row>85</xdr:row>
      <xdr:rowOff>114236</xdr:rowOff>
    </xdr:to>
    <xdr:sp macro="" textlink="">
      <xdr:nvSpPr>
        <xdr:cNvPr id="363" name="楕円 362"/>
        <xdr:cNvSpPr/>
      </xdr:nvSpPr>
      <xdr:spPr>
        <a:xfrm>
          <a:off x="8699500" y="145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60770</xdr:rowOff>
    </xdr:from>
    <xdr:to>
      <xdr:col>50</xdr:col>
      <xdr:colOff>114300</xdr:colOff>
      <xdr:row>85</xdr:row>
      <xdr:rowOff>63436</xdr:rowOff>
    </xdr:to>
    <xdr:cxnSp macro="">
      <xdr:nvCxnSpPr>
        <xdr:cNvPr id="364" name="直線コネクタ 363"/>
        <xdr:cNvCxnSpPr/>
      </xdr:nvCxnSpPr>
      <xdr:spPr>
        <a:xfrm flipV="1">
          <a:off x="8750300" y="14634020"/>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xdr:rowOff>
    </xdr:from>
    <xdr:to>
      <xdr:col>41</xdr:col>
      <xdr:colOff>101600</xdr:colOff>
      <xdr:row>85</xdr:row>
      <xdr:rowOff>116332</xdr:rowOff>
    </xdr:to>
    <xdr:sp macro="" textlink="">
      <xdr:nvSpPr>
        <xdr:cNvPr id="365" name="楕円 364"/>
        <xdr:cNvSpPr/>
      </xdr:nvSpPr>
      <xdr:spPr>
        <a:xfrm>
          <a:off x="7810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63436</xdr:rowOff>
    </xdr:from>
    <xdr:to>
      <xdr:col>45</xdr:col>
      <xdr:colOff>177800</xdr:colOff>
      <xdr:row>85</xdr:row>
      <xdr:rowOff>65532</xdr:rowOff>
    </xdr:to>
    <xdr:cxnSp macro="">
      <xdr:nvCxnSpPr>
        <xdr:cNvPr id="366" name="直線コネクタ 365"/>
        <xdr:cNvCxnSpPr/>
      </xdr:nvCxnSpPr>
      <xdr:spPr>
        <a:xfrm flipV="1">
          <a:off x="7861300" y="1463668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17590</xdr:rowOff>
    </xdr:from>
    <xdr:to>
      <xdr:col>36</xdr:col>
      <xdr:colOff>165100</xdr:colOff>
      <xdr:row>85</xdr:row>
      <xdr:rowOff>119190</xdr:rowOff>
    </xdr:to>
    <xdr:sp macro="" textlink="">
      <xdr:nvSpPr>
        <xdr:cNvPr id="367" name="楕円 366"/>
        <xdr:cNvSpPr/>
      </xdr:nvSpPr>
      <xdr:spPr>
        <a:xfrm>
          <a:off x="6921500" y="145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65532</xdr:rowOff>
    </xdr:from>
    <xdr:to>
      <xdr:col>41</xdr:col>
      <xdr:colOff>50800</xdr:colOff>
      <xdr:row>85</xdr:row>
      <xdr:rowOff>68390</xdr:rowOff>
    </xdr:to>
    <xdr:cxnSp macro="">
      <xdr:nvCxnSpPr>
        <xdr:cNvPr id="368" name="直線コネクタ 367"/>
        <xdr:cNvCxnSpPr/>
      </xdr:nvCxnSpPr>
      <xdr:spPr>
        <a:xfrm flipV="1">
          <a:off x="6972300" y="146387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102697</xdr:rowOff>
    </xdr:from>
    <xdr:ext cx="469744" cy="259045"/>
    <xdr:sp macro="" textlink="">
      <xdr:nvSpPr>
        <xdr:cNvPr id="373" name="n_1mainValue【公営住宅】&#10;一人当たり面積"/>
        <xdr:cNvSpPr txBox="1"/>
      </xdr:nvSpPr>
      <xdr:spPr>
        <a:xfrm>
          <a:off x="9391727" y="1467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105363</xdr:rowOff>
    </xdr:from>
    <xdr:ext cx="469744" cy="259045"/>
    <xdr:sp macro="" textlink="">
      <xdr:nvSpPr>
        <xdr:cNvPr id="374" name="n_2mainValue【公営住宅】&#10;一人当たり面積"/>
        <xdr:cNvSpPr txBox="1"/>
      </xdr:nvSpPr>
      <xdr:spPr>
        <a:xfrm>
          <a:off x="8515427" y="1467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107459</xdr:rowOff>
    </xdr:from>
    <xdr:ext cx="469744" cy="259045"/>
    <xdr:sp macro="" textlink="">
      <xdr:nvSpPr>
        <xdr:cNvPr id="375" name="n_3mainValue【公営住宅】&#10;一人当たり面積"/>
        <xdr:cNvSpPr txBox="1"/>
      </xdr:nvSpPr>
      <xdr:spPr>
        <a:xfrm>
          <a:off x="7626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110317</xdr:rowOff>
    </xdr:from>
    <xdr:ext cx="469744" cy="259045"/>
    <xdr:sp macro="" textlink="">
      <xdr:nvSpPr>
        <xdr:cNvPr id="376" name="n_4mainValue【公営住宅】&#10;一人当たり面積"/>
        <xdr:cNvSpPr txBox="1"/>
      </xdr:nvSpPr>
      <xdr:spPr>
        <a:xfrm>
          <a:off x="6737427" y="146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3"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100511</xdr:rowOff>
    </xdr:from>
    <xdr:to>
      <xdr:col>85</xdr:col>
      <xdr:colOff>177800</xdr:colOff>
      <xdr:row>38</xdr:row>
      <xdr:rowOff>30662</xdr:rowOff>
    </xdr:to>
    <xdr:sp macro="" textlink="">
      <xdr:nvSpPr>
        <xdr:cNvPr id="434" name="楕円 433"/>
        <xdr:cNvSpPr/>
      </xdr:nvSpPr>
      <xdr:spPr>
        <a:xfrm>
          <a:off x="162687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123388</xdr:rowOff>
    </xdr:from>
    <xdr:ext cx="405111" cy="259045"/>
    <xdr:sp macro="" textlink="">
      <xdr:nvSpPr>
        <xdr:cNvPr id="435" name="【認定こども園・幼稚園・保育所】&#10;有形固定資産減価償却率該当値テキスト"/>
        <xdr:cNvSpPr txBox="1"/>
      </xdr:nvSpPr>
      <xdr:spPr>
        <a:xfrm>
          <a:off x="16357600" y="62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66222</xdr:rowOff>
    </xdr:from>
    <xdr:to>
      <xdr:col>81</xdr:col>
      <xdr:colOff>101600</xdr:colOff>
      <xdr:row>37</xdr:row>
      <xdr:rowOff>167822</xdr:rowOff>
    </xdr:to>
    <xdr:sp macro="" textlink="">
      <xdr:nvSpPr>
        <xdr:cNvPr id="436" name="楕円 435"/>
        <xdr:cNvSpPr/>
      </xdr:nvSpPr>
      <xdr:spPr>
        <a:xfrm>
          <a:off x="15430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117022</xdr:rowOff>
    </xdr:from>
    <xdr:to>
      <xdr:col>85</xdr:col>
      <xdr:colOff>127000</xdr:colOff>
      <xdr:row>37</xdr:row>
      <xdr:rowOff>151311</xdr:rowOff>
    </xdr:to>
    <xdr:cxnSp macro="">
      <xdr:nvCxnSpPr>
        <xdr:cNvPr id="437" name="直線コネクタ 436"/>
        <xdr:cNvCxnSpPr/>
      </xdr:nvCxnSpPr>
      <xdr:spPr>
        <a:xfrm>
          <a:off x="15481300" y="646067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38" name="楕円 437"/>
        <xdr:cNvSpPr/>
      </xdr:nvSpPr>
      <xdr:spPr>
        <a:xfrm>
          <a:off x="14541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84364</xdr:rowOff>
    </xdr:from>
    <xdr:to>
      <xdr:col>81</xdr:col>
      <xdr:colOff>50800</xdr:colOff>
      <xdr:row>37</xdr:row>
      <xdr:rowOff>117022</xdr:rowOff>
    </xdr:to>
    <xdr:cxnSp macro="">
      <xdr:nvCxnSpPr>
        <xdr:cNvPr id="439" name="直線コネクタ 438"/>
        <xdr:cNvCxnSpPr/>
      </xdr:nvCxnSpPr>
      <xdr:spPr>
        <a:xfrm>
          <a:off x="14592300" y="64280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xdr:rowOff>
    </xdr:from>
    <xdr:to>
      <xdr:col>72</xdr:col>
      <xdr:colOff>38100</xdr:colOff>
      <xdr:row>37</xdr:row>
      <xdr:rowOff>104140</xdr:rowOff>
    </xdr:to>
    <xdr:sp macro="" textlink="">
      <xdr:nvSpPr>
        <xdr:cNvPr id="440" name="楕円 439"/>
        <xdr:cNvSpPr/>
      </xdr:nvSpPr>
      <xdr:spPr>
        <a:xfrm>
          <a:off x="1365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53340</xdr:rowOff>
    </xdr:from>
    <xdr:to>
      <xdr:col>76</xdr:col>
      <xdr:colOff>114300</xdr:colOff>
      <xdr:row>37</xdr:row>
      <xdr:rowOff>84364</xdr:rowOff>
    </xdr:to>
    <xdr:cxnSp macro="">
      <xdr:nvCxnSpPr>
        <xdr:cNvPr id="441" name="直線コネクタ 440"/>
        <xdr:cNvCxnSpPr/>
      </xdr:nvCxnSpPr>
      <xdr:spPr>
        <a:xfrm>
          <a:off x="13703300" y="639699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151130</xdr:rowOff>
    </xdr:from>
    <xdr:to>
      <xdr:col>67</xdr:col>
      <xdr:colOff>101600</xdr:colOff>
      <xdr:row>37</xdr:row>
      <xdr:rowOff>81280</xdr:rowOff>
    </xdr:to>
    <xdr:sp macro="" textlink="">
      <xdr:nvSpPr>
        <xdr:cNvPr id="442" name="楕円 441"/>
        <xdr:cNvSpPr/>
      </xdr:nvSpPr>
      <xdr:spPr>
        <a:xfrm>
          <a:off x="1276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30480</xdr:rowOff>
    </xdr:from>
    <xdr:to>
      <xdr:col>71</xdr:col>
      <xdr:colOff>177800</xdr:colOff>
      <xdr:row>37</xdr:row>
      <xdr:rowOff>53340</xdr:rowOff>
    </xdr:to>
    <xdr:cxnSp macro="">
      <xdr:nvCxnSpPr>
        <xdr:cNvPr id="443" name="直線コネクタ 442"/>
        <xdr:cNvCxnSpPr/>
      </xdr:nvCxnSpPr>
      <xdr:spPr>
        <a:xfrm>
          <a:off x="12814300" y="6374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44" name="n_1aveValue【認定こども園・幼稚園・保育所】&#10;有形固定資産減価償却率"/>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5" name="n_2ave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446" name="n_3aveValue【認定こども園・幼稚園・保育所】&#10;有形固定資産減価償却率"/>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7"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12899</xdr:rowOff>
    </xdr:from>
    <xdr:ext cx="405111" cy="259045"/>
    <xdr:sp macro="" textlink="">
      <xdr:nvSpPr>
        <xdr:cNvPr id="448" name="n_1main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9" name="n_2main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50" name="n_3mainValue【認定こども園・幼稚園・保育所】&#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451" name="n_4mainValue【認定こども園・幼稚園・保育所】&#10;有形固定資産減価償却率"/>
        <xdr:cNvSpPr txBox="1"/>
      </xdr:nvSpPr>
      <xdr:spPr>
        <a:xfrm>
          <a:off x="12611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489" name="楕円 488"/>
        <xdr:cNvSpPr/>
      </xdr:nvSpPr>
      <xdr:spPr>
        <a:xfrm>
          <a:off x="22110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43705</xdr:rowOff>
    </xdr:from>
    <xdr:ext cx="469744" cy="259045"/>
    <xdr:sp macro="" textlink="">
      <xdr:nvSpPr>
        <xdr:cNvPr id="490" name="【認定こども園・幼稚園・保育所】&#10;一人当たり面積該当値テキスト"/>
        <xdr:cNvSpPr txBox="1"/>
      </xdr:nvSpPr>
      <xdr:spPr>
        <a:xfrm>
          <a:off x="22199600"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29972</xdr:rowOff>
    </xdr:from>
    <xdr:to>
      <xdr:col>112</xdr:col>
      <xdr:colOff>38100</xdr:colOff>
      <xdr:row>38</xdr:row>
      <xdr:rowOff>131572</xdr:rowOff>
    </xdr:to>
    <xdr:sp macro="" textlink="">
      <xdr:nvSpPr>
        <xdr:cNvPr id="491" name="楕円 490"/>
        <xdr:cNvSpPr/>
      </xdr:nvSpPr>
      <xdr:spPr>
        <a:xfrm>
          <a:off x="21272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71628</xdr:rowOff>
    </xdr:from>
    <xdr:to>
      <xdr:col>116</xdr:col>
      <xdr:colOff>63500</xdr:colOff>
      <xdr:row>38</xdr:row>
      <xdr:rowOff>80772</xdr:rowOff>
    </xdr:to>
    <xdr:cxnSp macro="">
      <xdr:nvCxnSpPr>
        <xdr:cNvPr id="492" name="直線コネクタ 491"/>
        <xdr:cNvCxnSpPr/>
      </xdr:nvCxnSpPr>
      <xdr:spPr>
        <a:xfrm flipV="1">
          <a:off x="21323300" y="65867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93" name="楕円 492"/>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80772</xdr:rowOff>
    </xdr:from>
    <xdr:to>
      <xdr:col>111</xdr:col>
      <xdr:colOff>177800</xdr:colOff>
      <xdr:row>38</xdr:row>
      <xdr:rowOff>87630</xdr:rowOff>
    </xdr:to>
    <xdr:cxnSp macro="">
      <xdr:nvCxnSpPr>
        <xdr:cNvPr id="494" name="直線コネクタ 493"/>
        <xdr:cNvCxnSpPr/>
      </xdr:nvCxnSpPr>
      <xdr:spPr>
        <a:xfrm flipV="1">
          <a:off x="20434300" y="65958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41402</xdr:rowOff>
    </xdr:from>
    <xdr:to>
      <xdr:col>102</xdr:col>
      <xdr:colOff>165100</xdr:colOff>
      <xdr:row>38</xdr:row>
      <xdr:rowOff>143002</xdr:rowOff>
    </xdr:to>
    <xdr:sp macro="" textlink="">
      <xdr:nvSpPr>
        <xdr:cNvPr id="495" name="楕円 494"/>
        <xdr:cNvSpPr/>
      </xdr:nvSpPr>
      <xdr:spPr>
        <a:xfrm>
          <a:off x="19494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92202</xdr:rowOff>
    </xdr:to>
    <xdr:cxnSp macro="">
      <xdr:nvCxnSpPr>
        <xdr:cNvPr id="496" name="直線コネクタ 495"/>
        <xdr:cNvCxnSpPr/>
      </xdr:nvCxnSpPr>
      <xdr:spPr>
        <a:xfrm flipV="1">
          <a:off x="19545300" y="66027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97" name="楕円 496"/>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92202</xdr:rowOff>
    </xdr:from>
    <xdr:to>
      <xdr:col>102</xdr:col>
      <xdr:colOff>114300</xdr:colOff>
      <xdr:row>38</xdr:row>
      <xdr:rowOff>99060</xdr:rowOff>
    </xdr:to>
    <xdr:cxnSp macro="">
      <xdr:nvCxnSpPr>
        <xdr:cNvPr id="498" name="直線コネクタ 497"/>
        <xdr:cNvCxnSpPr/>
      </xdr:nvCxnSpPr>
      <xdr:spPr>
        <a:xfrm flipV="1">
          <a:off x="18656300" y="66073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9"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00" name="n_2aveValue【認定こども園・幼稚園・保育所】&#10;一人当たり面積"/>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01"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02" name="n_4aveValue【認定こども園・幼稚園・保育所】&#10;一人当たり面積"/>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148099</xdr:rowOff>
    </xdr:from>
    <xdr:ext cx="469744" cy="259045"/>
    <xdr:sp macro="" textlink="">
      <xdr:nvSpPr>
        <xdr:cNvPr id="503" name="n_1mainValue【認定こども園・幼稚園・保育所】&#10;一人当たり面積"/>
        <xdr:cNvSpPr txBox="1"/>
      </xdr:nvSpPr>
      <xdr:spPr>
        <a:xfrm>
          <a:off x="21075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504" name="n_2mainValue【認定こども園・幼稚園・保育所】&#10;一人当たり面積"/>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159529</xdr:rowOff>
    </xdr:from>
    <xdr:ext cx="469744" cy="259045"/>
    <xdr:sp macro="" textlink="">
      <xdr:nvSpPr>
        <xdr:cNvPr id="505" name="n_3mainValue【認定こども園・幼稚園・保育所】&#10;一人当たり面積"/>
        <xdr:cNvSpPr txBox="1"/>
      </xdr:nvSpPr>
      <xdr:spPr>
        <a:xfrm>
          <a:off x="193104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6" name="n_4mainValue【認定こども園・幼稚園・保育所】&#10;一人当たり面積"/>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6"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47" name="楕円 546"/>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78757</xdr:rowOff>
    </xdr:from>
    <xdr:ext cx="405111" cy="259045"/>
    <xdr:sp macro="" textlink="">
      <xdr:nvSpPr>
        <xdr:cNvPr id="548" name="【学校施設】&#10;有形固定資産減価償却率該当値テキスト"/>
        <xdr:cNvSpPr txBox="1"/>
      </xdr:nvSpPr>
      <xdr:spPr>
        <a:xfrm>
          <a:off x="16357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49" name="楕円 548"/>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59</xdr:row>
      <xdr:rowOff>106680</xdr:rowOff>
    </xdr:to>
    <xdr:cxnSp macro="">
      <xdr:nvCxnSpPr>
        <xdr:cNvPr id="550" name="直線コネクタ 549"/>
        <xdr:cNvCxnSpPr/>
      </xdr:nvCxnSpPr>
      <xdr:spPr>
        <a:xfrm>
          <a:off x="15481300" y="101841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1" name="楕円 550"/>
        <xdr:cNvSpPr/>
      </xdr:nvSpPr>
      <xdr:spPr>
        <a:xfrm>
          <a:off x="14541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60</xdr:row>
      <xdr:rowOff>9525</xdr:rowOff>
    </xdr:to>
    <xdr:cxnSp macro="">
      <xdr:nvCxnSpPr>
        <xdr:cNvPr id="552" name="直線コネクタ 551"/>
        <xdr:cNvCxnSpPr/>
      </xdr:nvCxnSpPr>
      <xdr:spPr>
        <a:xfrm flipV="1">
          <a:off x="14592300" y="1018413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53" name="楕円 552"/>
        <xdr:cNvSpPr/>
      </xdr:nvSpPr>
      <xdr:spPr>
        <a:xfrm>
          <a:off x="13652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9525</xdr:rowOff>
    </xdr:to>
    <xdr:cxnSp macro="">
      <xdr:nvCxnSpPr>
        <xdr:cNvPr id="554" name="直線コネクタ 553"/>
        <xdr:cNvCxnSpPr/>
      </xdr:nvCxnSpPr>
      <xdr:spPr>
        <a:xfrm>
          <a:off x="13703300" y="102812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78740</xdr:rowOff>
    </xdr:from>
    <xdr:to>
      <xdr:col>67</xdr:col>
      <xdr:colOff>101600</xdr:colOff>
      <xdr:row>60</xdr:row>
      <xdr:rowOff>8890</xdr:rowOff>
    </xdr:to>
    <xdr:sp macro="" textlink="">
      <xdr:nvSpPr>
        <xdr:cNvPr id="555" name="楕円 554"/>
        <xdr:cNvSpPr/>
      </xdr:nvSpPr>
      <xdr:spPr>
        <a:xfrm>
          <a:off x="1276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129540</xdr:rowOff>
    </xdr:from>
    <xdr:to>
      <xdr:col>71</xdr:col>
      <xdr:colOff>177800</xdr:colOff>
      <xdr:row>59</xdr:row>
      <xdr:rowOff>165735</xdr:rowOff>
    </xdr:to>
    <xdr:cxnSp macro="">
      <xdr:nvCxnSpPr>
        <xdr:cNvPr id="556" name="直線コネクタ 555"/>
        <xdr:cNvCxnSpPr/>
      </xdr:nvCxnSpPr>
      <xdr:spPr>
        <a:xfrm>
          <a:off x="12814300" y="102450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7"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8"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9"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561" name="n_1main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main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3" name="n_3main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25417</xdr:rowOff>
    </xdr:from>
    <xdr:ext cx="405111" cy="259045"/>
    <xdr:sp macro="" textlink="">
      <xdr:nvSpPr>
        <xdr:cNvPr id="564" name="n_4mainValue【学校施設】&#10;有形固定資産減価償却率"/>
        <xdr:cNvSpPr txBox="1"/>
      </xdr:nvSpPr>
      <xdr:spPr>
        <a:xfrm>
          <a:off x="12611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149987</xdr:rowOff>
    </xdr:from>
    <xdr:to>
      <xdr:col>116</xdr:col>
      <xdr:colOff>114300</xdr:colOff>
      <xdr:row>62</xdr:row>
      <xdr:rowOff>80137</xdr:rowOff>
    </xdr:to>
    <xdr:sp macro="" textlink="">
      <xdr:nvSpPr>
        <xdr:cNvPr id="605" name="楕円 604"/>
        <xdr:cNvSpPr/>
      </xdr:nvSpPr>
      <xdr:spPr>
        <a:xfrm>
          <a:off x="22110700" y="106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128414</xdr:rowOff>
    </xdr:from>
    <xdr:ext cx="469744" cy="259045"/>
    <xdr:sp macro="" textlink="">
      <xdr:nvSpPr>
        <xdr:cNvPr id="606" name="【学校施設】&#10;一人当たり面積該当値テキスト"/>
        <xdr:cNvSpPr txBox="1"/>
      </xdr:nvSpPr>
      <xdr:spPr>
        <a:xfrm>
          <a:off x="22199600" y="1058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607" name="楕円 606"/>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29337</xdr:rowOff>
    </xdr:from>
    <xdr:to>
      <xdr:col>116</xdr:col>
      <xdr:colOff>63500</xdr:colOff>
      <xdr:row>62</xdr:row>
      <xdr:rowOff>41148</xdr:rowOff>
    </xdr:to>
    <xdr:cxnSp macro="">
      <xdr:nvCxnSpPr>
        <xdr:cNvPr id="608" name="直線コネクタ 607"/>
        <xdr:cNvCxnSpPr/>
      </xdr:nvCxnSpPr>
      <xdr:spPr>
        <a:xfrm flipV="1">
          <a:off x="21323300" y="1065923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151130</xdr:rowOff>
    </xdr:from>
    <xdr:to>
      <xdr:col>107</xdr:col>
      <xdr:colOff>101600</xdr:colOff>
      <xdr:row>62</xdr:row>
      <xdr:rowOff>81280</xdr:rowOff>
    </xdr:to>
    <xdr:sp macro="" textlink="">
      <xdr:nvSpPr>
        <xdr:cNvPr id="609" name="楕円 608"/>
        <xdr:cNvSpPr/>
      </xdr:nvSpPr>
      <xdr:spPr>
        <a:xfrm>
          <a:off x="2038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41148</xdr:rowOff>
    </xdr:to>
    <xdr:cxnSp macro="">
      <xdr:nvCxnSpPr>
        <xdr:cNvPr id="610" name="直線コネクタ 609"/>
        <xdr:cNvCxnSpPr/>
      </xdr:nvCxnSpPr>
      <xdr:spPr>
        <a:xfrm>
          <a:off x="20434300" y="1066038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158369</xdr:rowOff>
    </xdr:from>
    <xdr:to>
      <xdr:col>102</xdr:col>
      <xdr:colOff>165100</xdr:colOff>
      <xdr:row>62</xdr:row>
      <xdr:rowOff>88519</xdr:rowOff>
    </xdr:to>
    <xdr:sp macro="" textlink="">
      <xdr:nvSpPr>
        <xdr:cNvPr id="611" name="楕円 610"/>
        <xdr:cNvSpPr/>
      </xdr:nvSpPr>
      <xdr:spPr>
        <a:xfrm>
          <a:off x="19494500" y="1061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37719</xdr:rowOff>
    </xdr:to>
    <xdr:cxnSp macro="">
      <xdr:nvCxnSpPr>
        <xdr:cNvPr id="612" name="直線コネクタ 611"/>
        <xdr:cNvCxnSpPr/>
      </xdr:nvCxnSpPr>
      <xdr:spPr>
        <a:xfrm flipV="1">
          <a:off x="19545300" y="106603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168275</xdr:rowOff>
    </xdr:from>
    <xdr:to>
      <xdr:col>98</xdr:col>
      <xdr:colOff>38100</xdr:colOff>
      <xdr:row>62</xdr:row>
      <xdr:rowOff>98425</xdr:rowOff>
    </xdr:to>
    <xdr:sp macro="" textlink="">
      <xdr:nvSpPr>
        <xdr:cNvPr id="613" name="楕円 612"/>
        <xdr:cNvSpPr/>
      </xdr:nvSpPr>
      <xdr:spPr>
        <a:xfrm>
          <a:off x="18605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37719</xdr:rowOff>
    </xdr:from>
    <xdr:to>
      <xdr:col>102</xdr:col>
      <xdr:colOff>114300</xdr:colOff>
      <xdr:row>62</xdr:row>
      <xdr:rowOff>47625</xdr:rowOff>
    </xdr:to>
    <xdr:cxnSp macro="">
      <xdr:nvCxnSpPr>
        <xdr:cNvPr id="614" name="直線コネクタ 613"/>
        <xdr:cNvCxnSpPr/>
      </xdr:nvCxnSpPr>
      <xdr:spPr>
        <a:xfrm flipV="1">
          <a:off x="18656300" y="1066761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5" name="n_1aveValue【学校施設】&#10;一人当たり面積"/>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6"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7" name="n_3ave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18" name="n_4aveValue【学校施設】&#10;一人当たり面積"/>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108475</xdr:rowOff>
    </xdr:from>
    <xdr:ext cx="469744" cy="259045"/>
    <xdr:sp macro="" textlink="">
      <xdr:nvSpPr>
        <xdr:cNvPr id="619" name="n_1mainValue【学校施設】&#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97807</xdr:rowOff>
    </xdr:from>
    <xdr:ext cx="469744" cy="259045"/>
    <xdr:sp macro="" textlink="">
      <xdr:nvSpPr>
        <xdr:cNvPr id="620" name="n_2mainValue【学校施設】&#10;一人当たり面積"/>
        <xdr:cNvSpPr txBox="1"/>
      </xdr:nvSpPr>
      <xdr:spPr>
        <a:xfrm>
          <a:off x="20199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105046</xdr:rowOff>
    </xdr:from>
    <xdr:ext cx="469744" cy="259045"/>
    <xdr:sp macro="" textlink="">
      <xdr:nvSpPr>
        <xdr:cNvPr id="621" name="n_3mainValue【学校施設】&#10;一人当たり面積"/>
        <xdr:cNvSpPr txBox="1"/>
      </xdr:nvSpPr>
      <xdr:spPr>
        <a:xfrm>
          <a:off x="19310427" y="103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114952</xdr:rowOff>
    </xdr:from>
    <xdr:ext cx="469744" cy="259045"/>
    <xdr:sp macro="" textlink="">
      <xdr:nvSpPr>
        <xdr:cNvPr id="622" name="n_4mainValue【学校施設】&#10;一人当たり面積"/>
        <xdr:cNvSpPr txBox="1"/>
      </xdr:nvSpPr>
      <xdr:spPr>
        <a:xfrm>
          <a:off x="18421427" y="104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651" name="【児童館】&#10;有形固定資産減価償却率平均値テキスト"/>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3" name="フローチャート: 判断 652"/>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4" name="フローチャート: 判断 653"/>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5" name="フローチャート: 判断 654"/>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30480</xdr:rowOff>
    </xdr:from>
    <xdr:to>
      <xdr:col>85</xdr:col>
      <xdr:colOff>177800</xdr:colOff>
      <xdr:row>80</xdr:row>
      <xdr:rowOff>132080</xdr:rowOff>
    </xdr:to>
    <xdr:sp macro="" textlink="">
      <xdr:nvSpPr>
        <xdr:cNvPr id="662" name="楕円 661"/>
        <xdr:cNvSpPr/>
      </xdr:nvSpPr>
      <xdr:spPr>
        <a:xfrm>
          <a:off x="162687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53357</xdr:rowOff>
    </xdr:from>
    <xdr:ext cx="405111" cy="259045"/>
    <xdr:sp macro="" textlink="">
      <xdr:nvSpPr>
        <xdr:cNvPr id="663" name="【児童館】&#10;有形固定資産減価償却率該当値テキスト"/>
        <xdr:cNvSpPr txBox="1"/>
      </xdr:nvSpPr>
      <xdr:spPr>
        <a:xfrm>
          <a:off x="16357600" y="1359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167639</xdr:rowOff>
    </xdr:from>
    <xdr:to>
      <xdr:col>81</xdr:col>
      <xdr:colOff>101600</xdr:colOff>
      <xdr:row>80</xdr:row>
      <xdr:rowOff>97789</xdr:rowOff>
    </xdr:to>
    <xdr:sp macro="" textlink="">
      <xdr:nvSpPr>
        <xdr:cNvPr id="664" name="楕円 663"/>
        <xdr:cNvSpPr/>
      </xdr:nvSpPr>
      <xdr:spPr>
        <a:xfrm>
          <a:off x="154305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46989</xdr:rowOff>
    </xdr:from>
    <xdr:to>
      <xdr:col>85</xdr:col>
      <xdr:colOff>127000</xdr:colOff>
      <xdr:row>80</xdr:row>
      <xdr:rowOff>81280</xdr:rowOff>
    </xdr:to>
    <xdr:cxnSp macro="">
      <xdr:nvCxnSpPr>
        <xdr:cNvPr id="665" name="直線コネクタ 664"/>
        <xdr:cNvCxnSpPr/>
      </xdr:nvCxnSpPr>
      <xdr:spPr>
        <a:xfrm>
          <a:off x="15481300" y="137629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134620</xdr:rowOff>
    </xdr:from>
    <xdr:to>
      <xdr:col>76</xdr:col>
      <xdr:colOff>165100</xdr:colOff>
      <xdr:row>80</xdr:row>
      <xdr:rowOff>64770</xdr:rowOff>
    </xdr:to>
    <xdr:sp macro="" textlink="">
      <xdr:nvSpPr>
        <xdr:cNvPr id="666" name="楕円 665"/>
        <xdr:cNvSpPr/>
      </xdr:nvSpPr>
      <xdr:spPr>
        <a:xfrm>
          <a:off x="14541500" y="13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13970</xdr:rowOff>
    </xdr:from>
    <xdr:to>
      <xdr:col>81</xdr:col>
      <xdr:colOff>50800</xdr:colOff>
      <xdr:row>80</xdr:row>
      <xdr:rowOff>46989</xdr:rowOff>
    </xdr:to>
    <xdr:cxnSp macro="">
      <xdr:nvCxnSpPr>
        <xdr:cNvPr id="667" name="直線コネクタ 666"/>
        <xdr:cNvCxnSpPr/>
      </xdr:nvCxnSpPr>
      <xdr:spPr>
        <a:xfrm>
          <a:off x="14592300" y="1372997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105411</xdr:rowOff>
    </xdr:from>
    <xdr:to>
      <xdr:col>72</xdr:col>
      <xdr:colOff>38100</xdr:colOff>
      <xdr:row>80</xdr:row>
      <xdr:rowOff>35561</xdr:rowOff>
    </xdr:to>
    <xdr:sp macro="" textlink="">
      <xdr:nvSpPr>
        <xdr:cNvPr id="668" name="楕円 667"/>
        <xdr:cNvSpPr/>
      </xdr:nvSpPr>
      <xdr:spPr>
        <a:xfrm>
          <a:off x="13652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156211</xdr:rowOff>
    </xdr:from>
    <xdr:to>
      <xdr:col>76</xdr:col>
      <xdr:colOff>114300</xdr:colOff>
      <xdr:row>80</xdr:row>
      <xdr:rowOff>13970</xdr:rowOff>
    </xdr:to>
    <xdr:cxnSp macro="">
      <xdr:nvCxnSpPr>
        <xdr:cNvPr id="669" name="直線コネクタ 668"/>
        <xdr:cNvCxnSpPr/>
      </xdr:nvCxnSpPr>
      <xdr:spPr>
        <a:xfrm>
          <a:off x="13703300" y="1370076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74930</xdr:rowOff>
    </xdr:from>
    <xdr:to>
      <xdr:col>67</xdr:col>
      <xdr:colOff>101600</xdr:colOff>
      <xdr:row>80</xdr:row>
      <xdr:rowOff>5080</xdr:rowOff>
    </xdr:to>
    <xdr:sp macro="" textlink="">
      <xdr:nvSpPr>
        <xdr:cNvPr id="670" name="楕円 669"/>
        <xdr:cNvSpPr/>
      </xdr:nvSpPr>
      <xdr:spPr>
        <a:xfrm>
          <a:off x="12763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125730</xdr:rowOff>
    </xdr:from>
    <xdr:to>
      <xdr:col>71</xdr:col>
      <xdr:colOff>177800</xdr:colOff>
      <xdr:row>79</xdr:row>
      <xdr:rowOff>156211</xdr:rowOff>
    </xdr:to>
    <xdr:cxnSp macro="">
      <xdr:nvCxnSpPr>
        <xdr:cNvPr id="671" name="直線コネクタ 670"/>
        <xdr:cNvCxnSpPr/>
      </xdr:nvCxnSpPr>
      <xdr:spPr>
        <a:xfrm>
          <a:off x="12814300" y="13670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672" name="n_1ave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66057</xdr:rowOff>
    </xdr:from>
    <xdr:ext cx="405111" cy="259045"/>
    <xdr:sp macro="" textlink="">
      <xdr:nvSpPr>
        <xdr:cNvPr id="673" name="n_2aveValue【児童館】&#10;有形固定資産減価償却率"/>
        <xdr:cNvSpPr txBox="1"/>
      </xdr:nvSpPr>
      <xdr:spPr>
        <a:xfrm>
          <a:off x="14389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674" name="n_3aveValue【児童館】&#10;有形固定資産減価償却率"/>
        <xdr:cNvSpPr txBox="1"/>
      </xdr:nvSpPr>
      <xdr:spPr>
        <a:xfrm>
          <a:off x="13500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5" name="n_4aveValue【児童館】&#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114316</xdr:rowOff>
    </xdr:from>
    <xdr:ext cx="405111" cy="259045"/>
    <xdr:sp macro="" textlink="">
      <xdr:nvSpPr>
        <xdr:cNvPr id="676" name="n_1mainValue【児童館】&#10;有形固定資産減価償却率"/>
        <xdr:cNvSpPr txBox="1"/>
      </xdr:nvSpPr>
      <xdr:spPr>
        <a:xfrm>
          <a:off x="15266044" y="1348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81297</xdr:rowOff>
    </xdr:from>
    <xdr:ext cx="405111" cy="259045"/>
    <xdr:sp macro="" textlink="">
      <xdr:nvSpPr>
        <xdr:cNvPr id="677" name="n_2mainValue【児童館】&#10;有形固定資産減価償却率"/>
        <xdr:cNvSpPr txBox="1"/>
      </xdr:nvSpPr>
      <xdr:spPr>
        <a:xfrm>
          <a:off x="14389744" y="1345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52088</xdr:rowOff>
    </xdr:from>
    <xdr:ext cx="405111" cy="259045"/>
    <xdr:sp macro="" textlink="">
      <xdr:nvSpPr>
        <xdr:cNvPr id="678" name="n_3mainValue【児童館】&#10;有形固定資産減価償却率"/>
        <xdr:cNvSpPr txBox="1"/>
      </xdr:nvSpPr>
      <xdr:spPr>
        <a:xfrm>
          <a:off x="13500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21607</xdr:rowOff>
    </xdr:from>
    <xdr:ext cx="405111" cy="259045"/>
    <xdr:sp macro="" textlink="">
      <xdr:nvSpPr>
        <xdr:cNvPr id="679" name="n_4mainValue【児童館】&#10;有形固定資産減価償却率"/>
        <xdr:cNvSpPr txBox="1"/>
      </xdr:nvSpPr>
      <xdr:spPr>
        <a:xfrm>
          <a:off x="12611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0"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2" name="フローチャート: 判断 711"/>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3" name="フローチャート: 判断 71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4" name="フローチャート: 判断 713"/>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5" name="フローチャート: 判断 714"/>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721" name="楕円 720"/>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165298</xdr:rowOff>
    </xdr:from>
    <xdr:ext cx="469744" cy="259045"/>
    <xdr:sp macro="" textlink="">
      <xdr:nvSpPr>
        <xdr:cNvPr id="722" name="【児童館】&#10;一人当たり面積該当値テキスト"/>
        <xdr:cNvSpPr txBox="1"/>
      </xdr:nvSpPr>
      <xdr:spPr>
        <a:xfrm>
          <a:off x="22199600"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723" name="楕円 722"/>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21771</xdr:rowOff>
    </xdr:to>
    <xdr:cxnSp macro="">
      <xdr:nvCxnSpPr>
        <xdr:cNvPr id="724" name="直線コネクタ 723"/>
        <xdr:cNvCxnSpPr/>
      </xdr:nvCxnSpPr>
      <xdr:spPr>
        <a:xfrm>
          <a:off x="21323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153307</xdr:rowOff>
    </xdr:from>
    <xdr:to>
      <xdr:col>107</xdr:col>
      <xdr:colOff>101600</xdr:colOff>
      <xdr:row>84</xdr:row>
      <xdr:rowOff>83457</xdr:rowOff>
    </xdr:to>
    <xdr:sp macro="" textlink="">
      <xdr:nvSpPr>
        <xdr:cNvPr id="725" name="楕円 724"/>
        <xdr:cNvSpPr/>
      </xdr:nvSpPr>
      <xdr:spPr>
        <a:xfrm>
          <a:off x="20383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32657</xdr:rowOff>
    </xdr:to>
    <xdr:cxnSp macro="">
      <xdr:nvCxnSpPr>
        <xdr:cNvPr id="726" name="直線コネクタ 725"/>
        <xdr:cNvCxnSpPr/>
      </xdr:nvCxnSpPr>
      <xdr:spPr>
        <a:xfrm flipV="1">
          <a:off x="20434300" y="144235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153307</xdr:rowOff>
    </xdr:from>
    <xdr:to>
      <xdr:col>102</xdr:col>
      <xdr:colOff>165100</xdr:colOff>
      <xdr:row>84</xdr:row>
      <xdr:rowOff>83457</xdr:rowOff>
    </xdr:to>
    <xdr:sp macro="" textlink="">
      <xdr:nvSpPr>
        <xdr:cNvPr id="727" name="楕円 726"/>
        <xdr:cNvSpPr/>
      </xdr:nvSpPr>
      <xdr:spPr>
        <a:xfrm>
          <a:off x="19494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32657</xdr:rowOff>
    </xdr:from>
    <xdr:to>
      <xdr:col>107</xdr:col>
      <xdr:colOff>50800</xdr:colOff>
      <xdr:row>84</xdr:row>
      <xdr:rowOff>32657</xdr:rowOff>
    </xdr:to>
    <xdr:cxnSp macro="">
      <xdr:nvCxnSpPr>
        <xdr:cNvPr id="728" name="直線コネクタ 727"/>
        <xdr:cNvCxnSpPr/>
      </xdr:nvCxnSpPr>
      <xdr:spPr>
        <a:xfrm>
          <a:off x="19545300" y="14434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29" name="楕円 728"/>
        <xdr:cNvSpPr/>
      </xdr:nvSpPr>
      <xdr:spPr>
        <a:xfrm>
          <a:off x="18605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32657</xdr:rowOff>
    </xdr:from>
    <xdr:to>
      <xdr:col>102</xdr:col>
      <xdr:colOff>114300</xdr:colOff>
      <xdr:row>84</xdr:row>
      <xdr:rowOff>43543</xdr:rowOff>
    </xdr:to>
    <xdr:cxnSp macro="">
      <xdr:nvCxnSpPr>
        <xdr:cNvPr id="730" name="直線コネクタ 729"/>
        <xdr:cNvCxnSpPr/>
      </xdr:nvCxnSpPr>
      <xdr:spPr>
        <a:xfrm flipV="1">
          <a:off x="18656300" y="14434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1"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32"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733" name="n_3aveValue【児童館】&#10;一人当たり面積"/>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734" name="n_4aveValue【児童館】&#10;一人当たり面積"/>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735" name="n_1main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74584</xdr:rowOff>
    </xdr:from>
    <xdr:ext cx="469744" cy="259045"/>
    <xdr:sp macro="" textlink="">
      <xdr:nvSpPr>
        <xdr:cNvPr id="736" name="n_2mainValue【児童館】&#10;一人当たり面積"/>
        <xdr:cNvSpPr txBox="1"/>
      </xdr:nvSpPr>
      <xdr:spPr>
        <a:xfrm>
          <a:off x="20199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74584</xdr:rowOff>
    </xdr:from>
    <xdr:ext cx="469744" cy="259045"/>
    <xdr:sp macro="" textlink="">
      <xdr:nvSpPr>
        <xdr:cNvPr id="737" name="n_3mainValue【児童館】&#10;一人当たり面積"/>
        <xdr:cNvSpPr txBox="1"/>
      </xdr:nvSpPr>
      <xdr:spPr>
        <a:xfrm>
          <a:off x="19310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738" name="n_4mainValue【児童館】&#10;一人当たり面積"/>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7"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9" name="フローチャート: 判断 768"/>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70" name="フローチャート: 判断 769"/>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71" name="フローチャート: 判断 770"/>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72" name="フローチャート: 判断 771"/>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11430</xdr:rowOff>
    </xdr:from>
    <xdr:to>
      <xdr:col>85</xdr:col>
      <xdr:colOff>177800</xdr:colOff>
      <xdr:row>106</xdr:row>
      <xdr:rowOff>113030</xdr:rowOff>
    </xdr:to>
    <xdr:sp macro="" textlink="">
      <xdr:nvSpPr>
        <xdr:cNvPr id="778" name="楕円 777"/>
        <xdr:cNvSpPr/>
      </xdr:nvSpPr>
      <xdr:spPr>
        <a:xfrm>
          <a:off x="16268700" y="181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161307</xdr:rowOff>
    </xdr:from>
    <xdr:ext cx="405111" cy="259045"/>
    <xdr:sp macro="" textlink="">
      <xdr:nvSpPr>
        <xdr:cNvPr id="779" name="【公民館】&#10;有形固定資産減価償却率該当値テキスト"/>
        <xdr:cNvSpPr txBox="1"/>
      </xdr:nvSpPr>
      <xdr:spPr>
        <a:xfrm>
          <a:off x="16357600" y="181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0</xdr:rowOff>
    </xdr:from>
    <xdr:to>
      <xdr:col>81</xdr:col>
      <xdr:colOff>101600</xdr:colOff>
      <xdr:row>106</xdr:row>
      <xdr:rowOff>101600</xdr:rowOff>
    </xdr:to>
    <xdr:sp macro="" textlink="">
      <xdr:nvSpPr>
        <xdr:cNvPr id="780" name="楕円 779"/>
        <xdr:cNvSpPr/>
      </xdr:nvSpPr>
      <xdr:spPr>
        <a:xfrm>
          <a:off x="15430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50800</xdr:rowOff>
    </xdr:from>
    <xdr:to>
      <xdr:col>85</xdr:col>
      <xdr:colOff>127000</xdr:colOff>
      <xdr:row>106</xdr:row>
      <xdr:rowOff>62230</xdr:rowOff>
    </xdr:to>
    <xdr:cxnSp macro="">
      <xdr:nvCxnSpPr>
        <xdr:cNvPr id="781" name="直線コネクタ 780"/>
        <xdr:cNvCxnSpPr/>
      </xdr:nvCxnSpPr>
      <xdr:spPr>
        <a:xfrm>
          <a:off x="15481300" y="18224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163830</xdr:rowOff>
    </xdr:from>
    <xdr:to>
      <xdr:col>76</xdr:col>
      <xdr:colOff>165100</xdr:colOff>
      <xdr:row>106</xdr:row>
      <xdr:rowOff>93980</xdr:rowOff>
    </xdr:to>
    <xdr:sp macro="" textlink="">
      <xdr:nvSpPr>
        <xdr:cNvPr id="782" name="楕円 781"/>
        <xdr:cNvSpPr/>
      </xdr:nvSpPr>
      <xdr:spPr>
        <a:xfrm>
          <a:off x="14541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43180</xdr:rowOff>
    </xdr:from>
    <xdr:to>
      <xdr:col>81</xdr:col>
      <xdr:colOff>50800</xdr:colOff>
      <xdr:row>106</xdr:row>
      <xdr:rowOff>50800</xdr:rowOff>
    </xdr:to>
    <xdr:cxnSp macro="">
      <xdr:nvCxnSpPr>
        <xdr:cNvPr id="783" name="直線コネクタ 782"/>
        <xdr:cNvCxnSpPr/>
      </xdr:nvCxnSpPr>
      <xdr:spPr>
        <a:xfrm>
          <a:off x="14592300" y="1821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146050</xdr:rowOff>
    </xdr:from>
    <xdr:to>
      <xdr:col>72</xdr:col>
      <xdr:colOff>38100</xdr:colOff>
      <xdr:row>106</xdr:row>
      <xdr:rowOff>76200</xdr:rowOff>
    </xdr:to>
    <xdr:sp macro="" textlink="">
      <xdr:nvSpPr>
        <xdr:cNvPr id="784" name="楕円 783"/>
        <xdr:cNvSpPr/>
      </xdr:nvSpPr>
      <xdr:spPr>
        <a:xfrm>
          <a:off x="136525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25400</xdr:rowOff>
    </xdr:from>
    <xdr:to>
      <xdr:col>76</xdr:col>
      <xdr:colOff>114300</xdr:colOff>
      <xdr:row>106</xdr:row>
      <xdr:rowOff>43180</xdr:rowOff>
    </xdr:to>
    <xdr:cxnSp macro="">
      <xdr:nvCxnSpPr>
        <xdr:cNvPr id="785" name="直線コネクタ 784"/>
        <xdr:cNvCxnSpPr/>
      </xdr:nvCxnSpPr>
      <xdr:spPr>
        <a:xfrm>
          <a:off x="13703300" y="181991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786" name="楕円 785"/>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25400</xdr:rowOff>
    </xdr:to>
    <xdr:cxnSp macro="">
      <xdr:nvCxnSpPr>
        <xdr:cNvPr id="787" name="直線コネクタ 786"/>
        <xdr:cNvCxnSpPr/>
      </xdr:nvCxnSpPr>
      <xdr:spPr>
        <a:xfrm>
          <a:off x="12814300" y="181813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8"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9"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90"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91"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92727</xdr:rowOff>
    </xdr:from>
    <xdr:ext cx="405111" cy="259045"/>
    <xdr:sp macro="" textlink="">
      <xdr:nvSpPr>
        <xdr:cNvPr id="792" name="n_1mainValue【公民館】&#10;有形固定資産減価償却率"/>
        <xdr:cNvSpPr txBox="1"/>
      </xdr:nvSpPr>
      <xdr:spPr>
        <a:xfrm>
          <a:off x="15266044" y="182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85107</xdr:rowOff>
    </xdr:from>
    <xdr:ext cx="405111" cy="259045"/>
    <xdr:sp macro="" textlink="">
      <xdr:nvSpPr>
        <xdr:cNvPr id="793" name="n_2mainValue【公民館】&#10;有形固定資産減価償却率"/>
        <xdr:cNvSpPr txBox="1"/>
      </xdr:nvSpPr>
      <xdr:spPr>
        <a:xfrm>
          <a:off x="14389744" y="182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67327</xdr:rowOff>
    </xdr:from>
    <xdr:ext cx="405111" cy="259045"/>
    <xdr:sp macro="" textlink="">
      <xdr:nvSpPr>
        <xdr:cNvPr id="794" name="n_3mainValue【公民館】&#10;有形固定資産減価償却率"/>
        <xdr:cNvSpPr txBox="1"/>
      </xdr:nvSpPr>
      <xdr:spPr>
        <a:xfrm>
          <a:off x="13500744"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795" name="n_4mainValue【公民館】&#10;有形固定資産減価償却率"/>
        <xdr:cNvSpPr txBox="1"/>
      </xdr:nvSpPr>
      <xdr:spPr>
        <a:xfrm>
          <a:off x="12611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24"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6" name="フローチャート: 判断 825"/>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7" name="フローチャート: 判断 826"/>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8" name="フローチャート: 判断 827"/>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9" name="フローチャート: 判断 828"/>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167639</xdr:rowOff>
    </xdr:from>
    <xdr:to>
      <xdr:col>116</xdr:col>
      <xdr:colOff>114300</xdr:colOff>
      <xdr:row>105</xdr:row>
      <xdr:rowOff>97789</xdr:rowOff>
    </xdr:to>
    <xdr:sp macro="" textlink="">
      <xdr:nvSpPr>
        <xdr:cNvPr id="835" name="楕円 834"/>
        <xdr:cNvSpPr/>
      </xdr:nvSpPr>
      <xdr:spPr>
        <a:xfrm>
          <a:off x="22110700" y="17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19066</xdr:rowOff>
    </xdr:from>
    <xdr:ext cx="469744" cy="259045"/>
    <xdr:sp macro="" textlink="">
      <xdr:nvSpPr>
        <xdr:cNvPr id="836" name="【公民館】&#10;一人当たり面積該当値テキスト"/>
        <xdr:cNvSpPr txBox="1"/>
      </xdr:nvSpPr>
      <xdr:spPr>
        <a:xfrm>
          <a:off x="22199600"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5080</xdr:rowOff>
    </xdr:from>
    <xdr:to>
      <xdr:col>112</xdr:col>
      <xdr:colOff>38100</xdr:colOff>
      <xdr:row>105</xdr:row>
      <xdr:rowOff>106680</xdr:rowOff>
    </xdr:to>
    <xdr:sp macro="" textlink="">
      <xdr:nvSpPr>
        <xdr:cNvPr id="837" name="楕円 836"/>
        <xdr:cNvSpPr/>
      </xdr:nvSpPr>
      <xdr:spPr>
        <a:xfrm>
          <a:off x="21272500" y="180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46989</xdr:rowOff>
    </xdr:from>
    <xdr:to>
      <xdr:col>116</xdr:col>
      <xdr:colOff>63500</xdr:colOff>
      <xdr:row>105</xdr:row>
      <xdr:rowOff>55880</xdr:rowOff>
    </xdr:to>
    <xdr:cxnSp macro="">
      <xdr:nvCxnSpPr>
        <xdr:cNvPr id="838" name="直線コネクタ 837"/>
        <xdr:cNvCxnSpPr/>
      </xdr:nvCxnSpPr>
      <xdr:spPr>
        <a:xfrm flipV="1">
          <a:off x="21323300" y="180492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12700</xdr:rowOff>
    </xdr:from>
    <xdr:to>
      <xdr:col>107</xdr:col>
      <xdr:colOff>101600</xdr:colOff>
      <xdr:row>105</xdr:row>
      <xdr:rowOff>114300</xdr:rowOff>
    </xdr:to>
    <xdr:sp macro="" textlink="">
      <xdr:nvSpPr>
        <xdr:cNvPr id="839" name="楕円 838"/>
        <xdr:cNvSpPr/>
      </xdr:nvSpPr>
      <xdr:spPr>
        <a:xfrm>
          <a:off x="20383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55880</xdr:rowOff>
    </xdr:from>
    <xdr:to>
      <xdr:col>111</xdr:col>
      <xdr:colOff>177800</xdr:colOff>
      <xdr:row>105</xdr:row>
      <xdr:rowOff>63500</xdr:rowOff>
    </xdr:to>
    <xdr:cxnSp macro="">
      <xdr:nvCxnSpPr>
        <xdr:cNvPr id="840" name="直線コネクタ 839"/>
        <xdr:cNvCxnSpPr/>
      </xdr:nvCxnSpPr>
      <xdr:spPr>
        <a:xfrm flipV="1">
          <a:off x="20434300" y="1805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17780</xdr:rowOff>
    </xdr:from>
    <xdr:to>
      <xdr:col>102</xdr:col>
      <xdr:colOff>165100</xdr:colOff>
      <xdr:row>105</xdr:row>
      <xdr:rowOff>119380</xdr:rowOff>
    </xdr:to>
    <xdr:sp macro="" textlink="">
      <xdr:nvSpPr>
        <xdr:cNvPr id="841" name="楕円 840"/>
        <xdr:cNvSpPr/>
      </xdr:nvSpPr>
      <xdr:spPr>
        <a:xfrm>
          <a:off x="19494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63500</xdr:rowOff>
    </xdr:from>
    <xdr:to>
      <xdr:col>107</xdr:col>
      <xdr:colOff>50800</xdr:colOff>
      <xdr:row>105</xdr:row>
      <xdr:rowOff>68580</xdr:rowOff>
    </xdr:to>
    <xdr:cxnSp macro="">
      <xdr:nvCxnSpPr>
        <xdr:cNvPr id="842" name="直線コネクタ 841"/>
        <xdr:cNvCxnSpPr/>
      </xdr:nvCxnSpPr>
      <xdr:spPr>
        <a:xfrm flipV="1">
          <a:off x="19545300" y="180657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25400</xdr:rowOff>
    </xdr:from>
    <xdr:to>
      <xdr:col>98</xdr:col>
      <xdr:colOff>38100</xdr:colOff>
      <xdr:row>105</xdr:row>
      <xdr:rowOff>127000</xdr:rowOff>
    </xdr:to>
    <xdr:sp macro="" textlink="">
      <xdr:nvSpPr>
        <xdr:cNvPr id="843" name="楕円 842"/>
        <xdr:cNvSpPr/>
      </xdr:nvSpPr>
      <xdr:spPr>
        <a:xfrm>
          <a:off x="18605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68580</xdr:rowOff>
    </xdr:from>
    <xdr:to>
      <xdr:col>102</xdr:col>
      <xdr:colOff>114300</xdr:colOff>
      <xdr:row>105</xdr:row>
      <xdr:rowOff>76200</xdr:rowOff>
    </xdr:to>
    <xdr:cxnSp macro="">
      <xdr:nvCxnSpPr>
        <xdr:cNvPr id="844" name="直線コネクタ 843"/>
        <xdr:cNvCxnSpPr/>
      </xdr:nvCxnSpPr>
      <xdr:spPr>
        <a:xfrm flipV="1">
          <a:off x="18656300" y="1807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45"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46" name="n_2ave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7"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48"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123207</xdr:rowOff>
    </xdr:from>
    <xdr:ext cx="469744" cy="259045"/>
    <xdr:sp macro="" textlink="">
      <xdr:nvSpPr>
        <xdr:cNvPr id="849" name="n_1mainValue【公民館】&#10;一人当たり面積"/>
        <xdr:cNvSpPr txBox="1"/>
      </xdr:nvSpPr>
      <xdr:spPr>
        <a:xfrm>
          <a:off x="21075727" y="1778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130827</xdr:rowOff>
    </xdr:from>
    <xdr:ext cx="469744" cy="259045"/>
    <xdr:sp macro="" textlink="">
      <xdr:nvSpPr>
        <xdr:cNvPr id="850" name="n_2mainValue【公民館】&#10;一人当たり面積"/>
        <xdr:cNvSpPr txBox="1"/>
      </xdr:nvSpPr>
      <xdr:spPr>
        <a:xfrm>
          <a:off x="20199427" y="1779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135907</xdr:rowOff>
    </xdr:from>
    <xdr:ext cx="469744" cy="259045"/>
    <xdr:sp macro="" textlink="">
      <xdr:nvSpPr>
        <xdr:cNvPr id="851" name="n_3mainValue【公民館】&#10;一人当たり面積"/>
        <xdr:cNvSpPr txBox="1"/>
      </xdr:nvSpPr>
      <xdr:spPr>
        <a:xfrm>
          <a:off x="19310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143527</xdr:rowOff>
    </xdr:from>
    <xdr:ext cx="469744" cy="259045"/>
    <xdr:sp macro="" textlink="">
      <xdr:nvSpPr>
        <xdr:cNvPr id="852" name="n_4mainValue【公民館】&#10;一人当たり面積"/>
        <xdr:cNvSpPr txBox="1"/>
      </xdr:nvSpPr>
      <xdr:spPr>
        <a:xfrm>
          <a:off x="18421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類似団体と比較して特に有形固定資産減価償却率が高くなっている施設は、公営住宅、公民館である。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公共施設等総合管理</a:t>
          </a:r>
          <a:r>
            <a:rPr kumimoji="1" lang="ja-JP" altLang="ja-JP" sz="1100">
              <a:solidFill>
                <a:schemeClr val="dk1"/>
              </a:solidFill>
              <a:effectLst/>
              <a:latin typeface="+mn-lt"/>
              <a:ea typeface="+mn-ea"/>
              <a:cs typeface="+mn-cs"/>
            </a:rPr>
            <a:t>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14,066
13,964
122.48
10,931,407
10,283,830
532,533
5,110,742
10,272,276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4" name="楕円 73"/>
        <xdr:cNvSpPr/>
      </xdr:nvSpPr>
      <xdr:spPr>
        <a:xfrm>
          <a:off x="4584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82204</xdr:rowOff>
    </xdr:from>
    <xdr:ext cx="405111" cy="259045"/>
    <xdr:sp macro="" textlink="">
      <xdr:nvSpPr>
        <xdr:cNvPr id="75" name="【図書館】&#10;有形固定資産減価償却率該当値テキスト"/>
        <xdr:cNvSpPr txBox="1"/>
      </xdr:nvSpPr>
      <xdr:spPr>
        <a:xfrm>
          <a:off x="4673600"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6" name="楕円 75"/>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154577</xdr:rowOff>
    </xdr:to>
    <xdr:cxnSp macro="">
      <xdr:nvCxnSpPr>
        <xdr:cNvPr id="77" name="直線コネクタ 76"/>
        <xdr:cNvCxnSpPr/>
      </xdr:nvCxnSpPr>
      <xdr:spPr>
        <a:xfrm>
          <a:off x="3797300" y="645414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8" name="楕円 77"/>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66403</xdr:rowOff>
    </xdr:from>
    <xdr:to>
      <xdr:col>19</xdr:col>
      <xdr:colOff>177800</xdr:colOff>
      <xdr:row>37</xdr:row>
      <xdr:rowOff>110490</xdr:rowOff>
    </xdr:to>
    <xdr:cxnSp macro="">
      <xdr:nvCxnSpPr>
        <xdr:cNvPr id="79" name="直線コネクタ 78"/>
        <xdr:cNvCxnSpPr/>
      </xdr:nvCxnSpPr>
      <xdr:spPr>
        <a:xfrm>
          <a:off x="2908300" y="64100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xdr:cNvSpPr/>
      </xdr:nvSpPr>
      <xdr:spPr>
        <a:xfrm>
          <a:off x="1968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66403</xdr:rowOff>
    </xdr:to>
    <xdr:cxnSp macro="">
      <xdr:nvCxnSpPr>
        <xdr:cNvPr id="81" name="直線コネクタ 80"/>
        <xdr:cNvCxnSpPr/>
      </xdr:nvCxnSpPr>
      <xdr:spPr>
        <a:xfrm>
          <a:off x="2019300" y="636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98878</xdr:rowOff>
    </xdr:from>
    <xdr:to>
      <xdr:col>6</xdr:col>
      <xdr:colOff>38100</xdr:colOff>
      <xdr:row>37</xdr:row>
      <xdr:rowOff>29028</xdr:rowOff>
    </xdr:to>
    <xdr:sp macro="" textlink="">
      <xdr:nvSpPr>
        <xdr:cNvPr id="82" name="楕円 81"/>
        <xdr:cNvSpPr/>
      </xdr:nvSpPr>
      <xdr:spPr>
        <a:xfrm>
          <a:off x="1079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149678</xdr:rowOff>
    </xdr:from>
    <xdr:to>
      <xdr:col>10</xdr:col>
      <xdr:colOff>114300</xdr:colOff>
      <xdr:row>37</xdr:row>
      <xdr:rowOff>22316</xdr:rowOff>
    </xdr:to>
    <xdr:cxnSp macro="">
      <xdr:nvCxnSpPr>
        <xdr:cNvPr id="83" name="直線コネクタ 82"/>
        <xdr:cNvCxnSpPr/>
      </xdr:nvCxnSpPr>
      <xdr:spPr>
        <a:xfrm>
          <a:off x="1130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8" name="n_1mainValue【図書館】&#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9" name="n_2main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90" name="n_3main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45555</xdr:rowOff>
    </xdr:from>
    <xdr:ext cx="405111" cy="259045"/>
    <xdr:sp macro="" textlink="">
      <xdr:nvSpPr>
        <xdr:cNvPr id="91" name="n_4mainValue【図書館】&#10;有形固定資産減価償却率"/>
        <xdr:cNvSpPr txBox="1"/>
      </xdr:nvSpPr>
      <xdr:spPr>
        <a:xfrm>
          <a:off x="927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31" name="楕円 130"/>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32" name="【図書館】&#10;一人当たり面積該当値テキスト"/>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90170</xdr:rowOff>
    </xdr:from>
    <xdr:to>
      <xdr:col>50</xdr:col>
      <xdr:colOff>165100</xdr:colOff>
      <xdr:row>42</xdr:row>
      <xdr:rowOff>20320</xdr:rowOff>
    </xdr:to>
    <xdr:sp macro="" textlink="">
      <xdr:nvSpPr>
        <xdr:cNvPr id="133" name="楕円 132"/>
        <xdr:cNvSpPr/>
      </xdr:nvSpPr>
      <xdr:spPr>
        <a:xfrm>
          <a:off x="958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140970</xdr:rowOff>
    </xdr:to>
    <xdr:cxnSp macro="">
      <xdr:nvCxnSpPr>
        <xdr:cNvPr id="134" name="直線コネクタ 133"/>
        <xdr:cNvCxnSpPr/>
      </xdr:nvCxnSpPr>
      <xdr:spPr>
        <a:xfrm>
          <a:off x="9639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90170</xdr:rowOff>
    </xdr:from>
    <xdr:to>
      <xdr:col>46</xdr:col>
      <xdr:colOff>38100</xdr:colOff>
      <xdr:row>42</xdr:row>
      <xdr:rowOff>20320</xdr:rowOff>
    </xdr:to>
    <xdr:sp macro="" textlink="">
      <xdr:nvSpPr>
        <xdr:cNvPr id="135" name="楕円 134"/>
        <xdr:cNvSpPr/>
      </xdr:nvSpPr>
      <xdr:spPr>
        <a:xfrm>
          <a:off x="8699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140970</xdr:rowOff>
    </xdr:from>
    <xdr:to>
      <xdr:col>50</xdr:col>
      <xdr:colOff>114300</xdr:colOff>
      <xdr:row>41</xdr:row>
      <xdr:rowOff>140970</xdr:rowOff>
    </xdr:to>
    <xdr:cxnSp macro="">
      <xdr:nvCxnSpPr>
        <xdr:cNvPr id="136" name="直線コネクタ 135"/>
        <xdr:cNvCxnSpPr/>
      </xdr:nvCxnSpPr>
      <xdr:spPr>
        <a:xfrm>
          <a:off x="8750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93980</xdr:rowOff>
    </xdr:from>
    <xdr:to>
      <xdr:col>41</xdr:col>
      <xdr:colOff>101600</xdr:colOff>
      <xdr:row>42</xdr:row>
      <xdr:rowOff>24130</xdr:rowOff>
    </xdr:to>
    <xdr:sp macro="" textlink="">
      <xdr:nvSpPr>
        <xdr:cNvPr id="137" name="楕円 136"/>
        <xdr:cNvSpPr/>
      </xdr:nvSpPr>
      <xdr:spPr>
        <a:xfrm>
          <a:off x="781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140970</xdr:rowOff>
    </xdr:from>
    <xdr:to>
      <xdr:col>45</xdr:col>
      <xdr:colOff>177800</xdr:colOff>
      <xdr:row>41</xdr:row>
      <xdr:rowOff>144780</xdr:rowOff>
    </xdr:to>
    <xdr:cxnSp macro="">
      <xdr:nvCxnSpPr>
        <xdr:cNvPr id="138" name="直線コネクタ 137"/>
        <xdr:cNvCxnSpPr/>
      </xdr:nvCxnSpPr>
      <xdr:spPr>
        <a:xfrm flipV="1">
          <a:off x="7861300" y="7170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93980</xdr:rowOff>
    </xdr:from>
    <xdr:to>
      <xdr:col>36</xdr:col>
      <xdr:colOff>165100</xdr:colOff>
      <xdr:row>42</xdr:row>
      <xdr:rowOff>24130</xdr:rowOff>
    </xdr:to>
    <xdr:sp macro="" textlink="">
      <xdr:nvSpPr>
        <xdr:cNvPr id="139" name="楕円 138"/>
        <xdr:cNvSpPr/>
      </xdr:nvSpPr>
      <xdr:spPr>
        <a:xfrm>
          <a:off x="692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144780</xdr:rowOff>
    </xdr:from>
    <xdr:to>
      <xdr:col>41</xdr:col>
      <xdr:colOff>50800</xdr:colOff>
      <xdr:row>41</xdr:row>
      <xdr:rowOff>144780</xdr:rowOff>
    </xdr:to>
    <xdr:cxnSp macro="">
      <xdr:nvCxnSpPr>
        <xdr:cNvPr id="140" name="直線コネクタ 139"/>
        <xdr:cNvCxnSpPr/>
      </xdr:nvCxnSpPr>
      <xdr:spPr>
        <a:xfrm>
          <a:off x="6972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11447</xdr:rowOff>
    </xdr:from>
    <xdr:ext cx="469744" cy="259045"/>
    <xdr:sp macro="" textlink="">
      <xdr:nvSpPr>
        <xdr:cNvPr id="145" name="n_1mainValue【図書館】&#10;一人当たり面積"/>
        <xdr:cNvSpPr txBox="1"/>
      </xdr:nvSpPr>
      <xdr:spPr>
        <a:xfrm>
          <a:off x="9391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11447</xdr:rowOff>
    </xdr:from>
    <xdr:ext cx="469744" cy="259045"/>
    <xdr:sp macro="" textlink="">
      <xdr:nvSpPr>
        <xdr:cNvPr id="146" name="n_2mainValue【図書館】&#10;一人当たり面積"/>
        <xdr:cNvSpPr txBox="1"/>
      </xdr:nvSpPr>
      <xdr:spPr>
        <a:xfrm>
          <a:off x="8515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15257</xdr:rowOff>
    </xdr:from>
    <xdr:ext cx="469744" cy="259045"/>
    <xdr:sp macro="" textlink="">
      <xdr:nvSpPr>
        <xdr:cNvPr id="147" name="n_3mainValue【図書館】&#10;一人当たり面積"/>
        <xdr:cNvSpPr txBox="1"/>
      </xdr:nvSpPr>
      <xdr:spPr>
        <a:xfrm>
          <a:off x="7626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15257</xdr:rowOff>
    </xdr:from>
    <xdr:ext cx="469744" cy="259045"/>
    <xdr:sp macro="" textlink="">
      <xdr:nvSpPr>
        <xdr:cNvPr id="148" name="n_4mainValue【図書館】&#10;一人当たり面積"/>
        <xdr:cNvSpPr txBox="1"/>
      </xdr:nvSpPr>
      <xdr:spPr>
        <a:xfrm>
          <a:off x="6737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163104</xdr:rowOff>
    </xdr:from>
    <xdr:to>
      <xdr:col>24</xdr:col>
      <xdr:colOff>114300</xdr:colOff>
      <xdr:row>60</xdr:row>
      <xdr:rowOff>93254</xdr:rowOff>
    </xdr:to>
    <xdr:sp macro="" textlink="">
      <xdr:nvSpPr>
        <xdr:cNvPr id="190" name="楕円 189"/>
        <xdr:cNvSpPr/>
      </xdr:nvSpPr>
      <xdr:spPr>
        <a:xfrm>
          <a:off x="4584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14531</xdr:rowOff>
    </xdr:from>
    <xdr:ext cx="405111" cy="259045"/>
    <xdr:sp macro="" textlink="">
      <xdr:nvSpPr>
        <xdr:cNvPr id="191" name="【体育館・プール】&#10;有形固定資産減価償却率該当値テキスト"/>
        <xdr:cNvSpPr txBox="1"/>
      </xdr:nvSpPr>
      <xdr:spPr>
        <a:xfrm>
          <a:off x="467360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92" name="楕円 191"/>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42454</xdr:rowOff>
    </xdr:to>
    <xdr:cxnSp macro="">
      <xdr:nvCxnSpPr>
        <xdr:cNvPr id="193" name="直線コネクタ 192"/>
        <xdr:cNvCxnSpPr/>
      </xdr:nvCxnSpPr>
      <xdr:spPr>
        <a:xfrm>
          <a:off x="3797300" y="102935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194" name="楕円 193"/>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60</xdr:row>
      <xdr:rowOff>6531</xdr:rowOff>
    </xdr:to>
    <xdr:cxnSp macro="">
      <xdr:nvCxnSpPr>
        <xdr:cNvPr id="195" name="直線コネクタ 194"/>
        <xdr:cNvCxnSpPr/>
      </xdr:nvCxnSpPr>
      <xdr:spPr>
        <a:xfrm>
          <a:off x="2908300" y="102576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96" name="楕円 195"/>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142059</xdr:rowOff>
    </xdr:to>
    <xdr:cxnSp macro="">
      <xdr:nvCxnSpPr>
        <xdr:cNvPr id="197" name="直線コネクタ 196"/>
        <xdr:cNvCxnSpPr/>
      </xdr:nvCxnSpPr>
      <xdr:spPr>
        <a:xfrm>
          <a:off x="2019300" y="102216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48804</xdr:rowOff>
    </xdr:from>
    <xdr:to>
      <xdr:col>6</xdr:col>
      <xdr:colOff>38100</xdr:colOff>
      <xdr:row>59</xdr:row>
      <xdr:rowOff>150404</xdr:rowOff>
    </xdr:to>
    <xdr:sp macro="" textlink="">
      <xdr:nvSpPr>
        <xdr:cNvPr id="198" name="楕円 197"/>
        <xdr:cNvSpPr/>
      </xdr:nvSpPr>
      <xdr:spPr>
        <a:xfrm>
          <a:off x="1079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99604</xdr:rowOff>
    </xdr:from>
    <xdr:to>
      <xdr:col>10</xdr:col>
      <xdr:colOff>114300</xdr:colOff>
      <xdr:row>59</xdr:row>
      <xdr:rowOff>106135</xdr:rowOff>
    </xdr:to>
    <xdr:cxnSp macro="">
      <xdr:nvCxnSpPr>
        <xdr:cNvPr id="199" name="直線コネクタ 198"/>
        <xdr:cNvCxnSpPr/>
      </xdr:nvCxnSpPr>
      <xdr:spPr>
        <a:xfrm>
          <a:off x="1130300" y="102151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204" name="n_1mainValue【体育館・プール】&#10;有形固定資産減価償却率"/>
        <xdr:cNvSpPr txBox="1"/>
      </xdr:nvSpPr>
      <xdr:spPr>
        <a:xfrm>
          <a:off x="3582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205" name="n_2mainValue【体育館・プール】&#10;有形固定資産減価償却率"/>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206" name="n_3mainValue【体育館・プー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166931</xdr:rowOff>
    </xdr:from>
    <xdr:ext cx="405111" cy="259045"/>
    <xdr:sp macro="" textlink="">
      <xdr:nvSpPr>
        <xdr:cNvPr id="207" name="n_4mainValue【体育館・プール】&#10;有形固定資産減価償却率"/>
        <xdr:cNvSpPr txBox="1"/>
      </xdr:nvSpPr>
      <xdr:spPr>
        <a:xfrm>
          <a:off x="927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27577</xdr:rowOff>
    </xdr:from>
    <xdr:to>
      <xdr:col>55</xdr:col>
      <xdr:colOff>50800</xdr:colOff>
      <xdr:row>60</xdr:row>
      <xdr:rowOff>129177</xdr:rowOff>
    </xdr:to>
    <xdr:sp macro="" textlink="">
      <xdr:nvSpPr>
        <xdr:cNvPr id="249" name="楕円 248"/>
        <xdr:cNvSpPr/>
      </xdr:nvSpPr>
      <xdr:spPr>
        <a:xfrm>
          <a:off x="10426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50454</xdr:rowOff>
    </xdr:from>
    <xdr:ext cx="469744" cy="259045"/>
    <xdr:sp macro="" textlink="">
      <xdr:nvSpPr>
        <xdr:cNvPr id="250" name="【体育館・プール】&#10;一人当たり面積該当値テキスト"/>
        <xdr:cNvSpPr txBox="1"/>
      </xdr:nvSpPr>
      <xdr:spPr>
        <a:xfrm>
          <a:off x="10515600" y="101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39007</xdr:rowOff>
    </xdr:from>
    <xdr:to>
      <xdr:col>50</xdr:col>
      <xdr:colOff>165100</xdr:colOff>
      <xdr:row>60</xdr:row>
      <xdr:rowOff>140607</xdr:rowOff>
    </xdr:to>
    <xdr:sp macro="" textlink="">
      <xdr:nvSpPr>
        <xdr:cNvPr id="251" name="楕円 250"/>
        <xdr:cNvSpPr/>
      </xdr:nvSpPr>
      <xdr:spPr>
        <a:xfrm>
          <a:off x="9588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78377</xdr:rowOff>
    </xdr:from>
    <xdr:to>
      <xdr:col>55</xdr:col>
      <xdr:colOff>0</xdr:colOff>
      <xdr:row>60</xdr:row>
      <xdr:rowOff>89807</xdr:rowOff>
    </xdr:to>
    <xdr:cxnSp macro="">
      <xdr:nvCxnSpPr>
        <xdr:cNvPr id="252" name="直線コネクタ 251"/>
        <xdr:cNvCxnSpPr/>
      </xdr:nvCxnSpPr>
      <xdr:spPr>
        <a:xfrm flipV="1">
          <a:off x="9639300" y="103653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127181</xdr:rowOff>
    </xdr:from>
    <xdr:to>
      <xdr:col>46</xdr:col>
      <xdr:colOff>38100</xdr:colOff>
      <xdr:row>61</xdr:row>
      <xdr:rowOff>57331</xdr:rowOff>
    </xdr:to>
    <xdr:sp macro="" textlink="">
      <xdr:nvSpPr>
        <xdr:cNvPr id="253" name="楕円 252"/>
        <xdr:cNvSpPr/>
      </xdr:nvSpPr>
      <xdr:spPr>
        <a:xfrm>
          <a:off x="8699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89807</xdr:rowOff>
    </xdr:from>
    <xdr:to>
      <xdr:col>50</xdr:col>
      <xdr:colOff>114300</xdr:colOff>
      <xdr:row>61</xdr:row>
      <xdr:rowOff>6531</xdr:rowOff>
    </xdr:to>
    <xdr:cxnSp macro="">
      <xdr:nvCxnSpPr>
        <xdr:cNvPr id="254" name="直線コネクタ 253"/>
        <xdr:cNvCxnSpPr/>
      </xdr:nvCxnSpPr>
      <xdr:spPr>
        <a:xfrm flipV="1">
          <a:off x="8750300" y="1037680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133713</xdr:rowOff>
    </xdr:from>
    <xdr:to>
      <xdr:col>41</xdr:col>
      <xdr:colOff>101600</xdr:colOff>
      <xdr:row>61</xdr:row>
      <xdr:rowOff>63863</xdr:rowOff>
    </xdr:to>
    <xdr:sp macro="" textlink="">
      <xdr:nvSpPr>
        <xdr:cNvPr id="255" name="楕円 254"/>
        <xdr:cNvSpPr/>
      </xdr:nvSpPr>
      <xdr:spPr>
        <a:xfrm>
          <a:off x="7810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6531</xdr:rowOff>
    </xdr:from>
    <xdr:to>
      <xdr:col>45</xdr:col>
      <xdr:colOff>177800</xdr:colOff>
      <xdr:row>61</xdr:row>
      <xdr:rowOff>13063</xdr:rowOff>
    </xdr:to>
    <xdr:cxnSp macro="">
      <xdr:nvCxnSpPr>
        <xdr:cNvPr id="256" name="直線コネクタ 255"/>
        <xdr:cNvCxnSpPr/>
      </xdr:nvCxnSpPr>
      <xdr:spPr>
        <a:xfrm flipV="1">
          <a:off x="7861300" y="104649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141877</xdr:rowOff>
    </xdr:from>
    <xdr:to>
      <xdr:col>36</xdr:col>
      <xdr:colOff>165100</xdr:colOff>
      <xdr:row>61</xdr:row>
      <xdr:rowOff>72027</xdr:rowOff>
    </xdr:to>
    <xdr:sp macro="" textlink="">
      <xdr:nvSpPr>
        <xdr:cNvPr id="257" name="楕円 256"/>
        <xdr:cNvSpPr/>
      </xdr:nvSpPr>
      <xdr:spPr>
        <a:xfrm>
          <a:off x="6921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13063</xdr:rowOff>
    </xdr:from>
    <xdr:to>
      <xdr:col>41</xdr:col>
      <xdr:colOff>50800</xdr:colOff>
      <xdr:row>61</xdr:row>
      <xdr:rowOff>21227</xdr:rowOff>
    </xdr:to>
    <xdr:cxnSp macro="">
      <xdr:nvCxnSpPr>
        <xdr:cNvPr id="258" name="直線コネクタ 257"/>
        <xdr:cNvCxnSpPr/>
      </xdr:nvCxnSpPr>
      <xdr:spPr>
        <a:xfrm flipV="1">
          <a:off x="6972300" y="104715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157134</xdr:rowOff>
    </xdr:from>
    <xdr:ext cx="469744" cy="259045"/>
    <xdr:sp macro="" textlink="">
      <xdr:nvSpPr>
        <xdr:cNvPr id="263" name="n_1mainValue【体育館・プール】&#10;一人当たり面積"/>
        <xdr:cNvSpPr txBox="1"/>
      </xdr:nvSpPr>
      <xdr:spPr>
        <a:xfrm>
          <a:off x="9391727" y="101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73858</xdr:rowOff>
    </xdr:from>
    <xdr:ext cx="469744" cy="259045"/>
    <xdr:sp macro="" textlink="">
      <xdr:nvSpPr>
        <xdr:cNvPr id="264" name="n_2main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80390</xdr:rowOff>
    </xdr:from>
    <xdr:ext cx="469744" cy="259045"/>
    <xdr:sp macro="" textlink="">
      <xdr:nvSpPr>
        <xdr:cNvPr id="265" name="n_3mainValue【体育館・プール】&#10;一人当たり面積"/>
        <xdr:cNvSpPr txBox="1"/>
      </xdr:nvSpPr>
      <xdr:spPr>
        <a:xfrm>
          <a:off x="7626427" y="101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63154</xdr:rowOff>
    </xdr:from>
    <xdr:ext cx="469744" cy="259045"/>
    <xdr:sp macro="" textlink="">
      <xdr:nvSpPr>
        <xdr:cNvPr id="266" name="n_4mainValue【体育館・プール】&#10;一人当たり面積"/>
        <xdr:cNvSpPr txBox="1"/>
      </xdr:nvSpPr>
      <xdr:spPr>
        <a:xfrm>
          <a:off x="67374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99695</xdr:rowOff>
    </xdr:from>
    <xdr:to>
      <xdr:col>24</xdr:col>
      <xdr:colOff>114300</xdr:colOff>
      <xdr:row>84</xdr:row>
      <xdr:rowOff>29845</xdr:rowOff>
    </xdr:to>
    <xdr:sp macro="" textlink="">
      <xdr:nvSpPr>
        <xdr:cNvPr id="307" name="楕円 306"/>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78122</xdr:rowOff>
    </xdr:from>
    <xdr:ext cx="405111" cy="259045"/>
    <xdr:sp macro="" textlink="">
      <xdr:nvSpPr>
        <xdr:cNvPr id="308" name="【福祉施設】&#10;有形固定資産減価償却率該当値テキスト"/>
        <xdr:cNvSpPr txBox="1"/>
      </xdr:nvSpPr>
      <xdr:spPr>
        <a:xfrm>
          <a:off x="467360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48261</xdr:rowOff>
    </xdr:from>
    <xdr:to>
      <xdr:col>20</xdr:col>
      <xdr:colOff>38100</xdr:colOff>
      <xdr:row>83</xdr:row>
      <xdr:rowOff>149861</xdr:rowOff>
    </xdr:to>
    <xdr:sp macro="" textlink="">
      <xdr:nvSpPr>
        <xdr:cNvPr id="309" name="楕円 308"/>
        <xdr:cNvSpPr/>
      </xdr:nvSpPr>
      <xdr:spPr>
        <a:xfrm>
          <a:off x="3746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83</xdr:row>
      <xdr:rowOff>150495</xdr:rowOff>
    </xdr:to>
    <xdr:cxnSp macro="">
      <xdr:nvCxnSpPr>
        <xdr:cNvPr id="310" name="直線コネクタ 309"/>
        <xdr:cNvCxnSpPr/>
      </xdr:nvCxnSpPr>
      <xdr:spPr>
        <a:xfrm>
          <a:off x="3797300" y="143294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311" name="楕円 310"/>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99061</xdr:rowOff>
    </xdr:to>
    <xdr:cxnSp macro="">
      <xdr:nvCxnSpPr>
        <xdr:cNvPr id="312" name="直線コネクタ 311"/>
        <xdr:cNvCxnSpPr/>
      </xdr:nvCxnSpPr>
      <xdr:spPr>
        <a:xfrm>
          <a:off x="2908300" y="143275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313" name="楕円 312"/>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83</xdr:row>
      <xdr:rowOff>97155</xdr:rowOff>
    </xdr:to>
    <xdr:cxnSp macro="">
      <xdr:nvCxnSpPr>
        <xdr:cNvPr id="314" name="直線コネクタ 313"/>
        <xdr:cNvCxnSpPr/>
      </xdr:nvCxnSpPr>
      <xdr:spPr>
        <a:xfrm>
          <a:off x="2019300" y="14295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15" name="楕円 314"/>
        <xdr:cNvSpPr/>
      </xdr:nvSpPr>
      <xdr:spPr>
        <a:xfrm>
          <a:off x="1079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64770</xdr:rowOff>
    </xdr:to>
    <xdr:cxnSp macro="">
      <xdr:nvCxnSpPr>
        <xdr:cNvPr id="316" name="直線コネクタ 315"/>
        <xdr:cNvCxnSpPr/>
      </xdr:nvCxnSpPr>
      <xdr:spPr>
        <a:xfrm>
          <a:off x="1130300" y="142455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140988</xdr:rowOff>
    </xdr:from>
    <xdr:ext cx="405111" cy="259045"/>
    <xdr:sp macro="" textlink="">
      <xdr:nvSpPr>
        <xdr:cNvPr id="321" name="n_1mainValue【福祉施設】&#10;有形固定資産減価償却率"/>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322" name="n_2main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106697</xdr:rowOff>
    </xdr:from>
    <xdr:ext cx="405111" cy="259045"/>
    <xdr:sp macro="" textlink="">
      <xdr:nvSpPr>
        <xdr:cNvPr id="323" name="n_3mainValue【福祉施設】&#10;有形固定資産減価償却率"/>
        <xdr:cNvSpPr txBox="1"/>
      </xdr:nvSpPr>
      <xdr:spPr>
        <a:xfrm>
          <a:off x="1816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24" name="n_4mainValue【福祉施設】&#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165100</xdr:rowOff>
    </xdr:from>
    <xdr:to>
      <xdr:col>55</xdr:col>
      <xdr:colOff>50800</xdr:colOff>
      <xdr:row>85</xdr:row>
      <xdr:rowOff>95250</xdr:rowOff>
    </xdr:to>
    <xdr:sp macro="" textlink="">
      <xdr:nvSpPr>
        <xdr:cNvPr id="364" name="楕円 363"/>
        <xdr:cNvSpPr/>
      </xdr:nvSpPr>
      <xdr:spPr>
        <a:xfrm>
          <a:off x="10426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143527</xdr:rowOff>
    </xdr:from>
    <xdr:ext cx="469744" cy="259045"/>
    <xdr:sp macro="" textlink="">
      <xdr:nvSpPr>
        <xdr:cNvPr id="365" name="【福祉施設】&#10;一人当たり面積該当値テキスト"/>
        <xdr:cNvSpPr txBox="1"/>
      </xdr:nvSpPr>
      <xdr:spPr>
        <a:xfrm>
          <a:off x="10515600"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168911</xdr:rowOff>
    </xdr:from>
    <xdr:to>
      <xdr:col>50</xdr:col>
      <xdr:colOff>165100</xdr:colOff>
      <xdr:row>85</xdr:row>
      <xdr:rowOff>99061</xdr:rowOff>
    </xdr:to>
    <xdr:sp macro="" textlink="">
      <xdr:nvSpPr>
        <xdr:cNvPr id="366" name="楕円 365"/>
        <xdr:cNvSpPr/>
      </xdr:nvSpPr>
      <xdr:spPr>
        <a:xfrm>
          <a:off x="95885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44450</xdr:rowOff>
    </xdr:from>
    <xdr:to>
      <xdr:col>55</xdr:col>
      <xdr:colOff>0</xdr:colOff>
      <xdr:row>85</xdr:row>
      <xdr:rowOff>48261</xdr:rowOff>
    </xdr:to>
    <xdr:cxnSp macro="">
      <xdr:nvCxnSpPr>
        <xdr:cNvPr id="367" name="直線コネクタ 366"/>
        <xdr:cNvCxnSpPr/>
      </xdr:nvCxnSpPr>
      <xdr:spPr>
        <a:xfrm flipV="1">
          <a:off x="9639300" y="14617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0</xdr:rowOff>
    </xdr:from>
    <xdr:to>
      <xdr:col>46</xdr:col>
      <xdr:colOff>38100</xdr:colOff>
      <xdr:row>85</xdr:row>
      <xdr:rowOff>101600</xdr:rowOff>
    </xdr:to>
    <xdr:sp macro="" textlink="">
      <xdr:nvSpPr>
        <xdr:cNvPr id="368" name="楕円 367"/>
        <xdr:cNvSpPr/>
      </xdr:nvSpPr>
      <xdr:spPr>
        <a:xfrm>
          <a:off x="86995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48261</xdr:rowOff>
    </xdr:from>
    <xdr:to>
      <xdr:col>50</xdr:col>
      <xdr:colOff>114300</xdr:colOff>
      <xdr:row>85</xdr:row>
      <xdr:rowOff>50800</xdr:rowOff>
    </xdr:to>
    <xdr:cxnSp macro="">
      <xdr:nvCxnSpPr>
        <xdr:cNvPr id="369" name="直線コネクタ 368"/>
        <xdr:cNvCxnSpPr/>
      </xdr:nvCxnSpPr>
      <xdr:spPr>
        <a:xfrm flipV="1">
          <a:off x="8750300" y="146215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2539</xdr:rowOff>
    </xdr:from>
    <xdr:to>
      <xdr:col>41</xdr:col>
      <xdr:colOff>101600</xdr:colOff>
      <xdr:row>85</xdr:row>
      <xdr:rowOff>104139</xdr:rowOff>
    </xdr:to>
    <xdr:sp macro="" textlink="">
      <xdr:nvSpPr>
        <xdr:cNvPr id="370" name="楕円 369"/>
        <xdr:cNvSpPr/>
      </xdr:nvSpPr>
      <xdr:spPr>
        <a:xfrm>
          <a:off x="7810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50800</xdr:rowOff>
    </xdr:from>
    <xdr:to>
      <xdr:col>45</xdr:col>
      <xdr:colOff>177800</xdr:colOff>
      <xdr:row>85</xdr:row>
      <xdr:rowOff>53339</xdr:rowOff>
    </xdr:to>
    <xdr:cxnSp macro="">
      <xdr:nvCxnSpPr>
        <xdr:cNvPr id="371" name="直線コネクタ 370"/>
        <xdr:cNvCxnSpPr/>
      </xdr:nvCxnSpPr>
      <xdr:spPr>
        <a:xfrm flipV="1">
          <a:off x="7861300" y="146240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5080</xdr:rowOff>
    </xdr:from>
    <xdr:to>
      <xdr:col>36</xdr:col>
      <xdr:colOff>165100</xdr:colOff>
      <xdr:row>85</xdr:row>
      <xdr:rowOff>106680</xdr:rowOff>
    </xdr:to>
    <xdr:sp macro="" textlink="">
      <xdr:nvSpPr>
        <xdr:cNvPr id="372" name="楕円 371"/>
        <xdr:cNvSpPr/>
      </xdr:nvSpPr>
      <xdr:spPr>
        <a:xfrm>
          <a:off x="6921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53339</xdr:rowOff>
    </xdr:from>
    <xdr:to>
      <xdr:col>41</xdr:col>
      <xdr:colOff>50800</xdr:colOff>
      <xdr:row>85</xdr:row>
      <xdr:rowOff>55880</xdr:rowOff>
    </xdr:to>
    <xdr:cxnSp macro="">
      <xdr:nvCxnSpPr>
        <xdr:cNvPr id="373" name="直線コネクタ 372"/>
        <xdr:cNvCxnSpPr/>
      </xdr:nvCxnSpPr>
      <xdr:spPr>
        <a:xfrm flipV="1">
          <a:off x="6972300" y="146265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97807</xdr:rowOff>
    </xdr:from>
    <xdr:ext cx="469744" cy="259045"/>
    <xdr:sp macro="" textlink="">
      <xdr:nvSpPr>
        <xdr:cNvPr id="375" name="n_2aveValue【福祉施設】&#10;一人当たり面積"/>
        <xdr:cNvSpPr txBox="1"/>
      </xdr:nvSpPr>
      <xdr:spPr>
        <a:xfrm>
          <a:off x="8515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101616</xdr:rowOff>
    </xdr:from>
    <xdr:ext cx="469744" cy="259045"/>
    <xdr:sp macro="" textlink="">
      <xdr:nvSpPr>
        <xdr:cNvPr id="376" name="n_3aveValue【福祉施設】&#10;一人当たり面積"/>
        <xdr:cNvSpPr txBox="1"/>
      </xdr:nvSpPr>
      <xdr:spPr>
        <a:xfrm>
          <a:off x="7626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90188</xdr:rowOff>
    </xdr:from>
    <xdr:ext cx="469744" cy="259045"/>
    <xdr:sp macro="" textlink="">
      <xdr:nvSpPr>
        <xdr:cNvPr id="378" name="n_1mainValue【福祉施設】&#10;一人当たり面積"/>
        <xdr:cNvSpPr txBox="1"/>
      </xdr:nvSpPr>
      <xdr:spPr>
        <a:xfrm>
          <a:off x="9391727"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118127</xdr:rowOff>
    </xdr:from>
    <xdr:ext cx="469744" cy="259045"/>
    <xdr:sp macro="" textlink="">
      <xdr:nvSpPr>
        <xdr:cNvPr id="379" name="n_2mainValue【福祉施設】&#10;一人当たり面積"/>
        <xdr:cNvSpPr txBox="1"/>
      </xdr:nvSpPr>
      <xdr:spPr>
        <a:xfrm>
          <a:off x="8515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120666</xdr:rowOff>
    </xdr:from>
    <xdr:ext cx="469744" cy="259045"/>
    <xdr:sp macro="" textlink="">
      <xdr:nvSpPr>
        <xdr:cNvPr id="380" name="n_3mainValue【福祉施設】&#10;一人当たり面積"/>
        <xdr:cNvSpPr txBox="1"/>
      </xdr:nvSpPr>
      <xdr:spPr>
        <a:xfrm>
          <a:off x="7626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97807</xdr:rowOff>
    </xdr:from>
    <xdr:ext cx="469744" cy="259045"/>
    <xdr:sp macro="" textlink="">
      <xdr:nvSpPr>
        <xdr:cNvPr id="381" name="n_4mainValue【福祉施設】&#10;一人当たり面積"/>
        <xdr:cNvSpPr txBox="1"/>
      </xdr:nvSpPr>
      <xdr:spPr>
        <a:xfrm>
          <a:off x="6737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2" name="直線コネクタ 421"/>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5"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6" name="直線コネクタ 425"/>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7"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8" name="フローチャート: 判断 427"/>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29" name="フローチャート: 判断 428"/>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0" name="フローチャート: 判断 429"/>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1" name="フローチャート: 判断 430"/>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2" name="フローチャート: 判断 431"/>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53975</xdr:rowOff>
    </xdr:from>
    <xdr:to>
      <xdr:col>85</xdr:col>
      <xdr:colOff>177800</xdr:colOff>
      <xdr:row>39</xdr:row>
      <xdr:rowOff>155575</xdr:rowOff>
    </xdr:to>
    <xdr:sp macro="" textlink="">
      <xdr:nvSpPr>
        <xdr:cNvPr id="438" name="楕円 437"/>
        <xdr:cNvSpPr/>
      </xdr:nvSpPr>
      <xdr:spPr>
        <a:xfrm>
          <a:off x="16268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32402</xdr:rowOff>
    </xdr:from>
    <xdr:ext cx="405111" cy="259045"/>
    <xdr:sp macro="" textlink="">
      <xdr:nvSpPr>
        <xdr:cNvPr id="439" name="【一般廃棄物処理施設】&#10;有形固定資産減価償却率該当値テキスト"/>
        <xdr:cNvSpPr txBox="1"/>
      </xdr:nvSpPr>
      <xdr:spPr>
        <a:xfrm>
          <a:off x="16357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440" name="楕円 439"/>
        <xdr:cNvSpPr/>
      </xdr:nvSpPr>
      <xdr:spPr>
        <a:xfrm>
          <a:off x="1543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104775</xdr:rowOff>
    </xdr:from>
    <xdr:to>
      <xdr:col>85</xdr:col>
      <xdr:colOff>127000</xdr:colOff>
      <xdr:row>40</xdr:row>
      <xdr:rowOff>26670</xdr:rowOff>
    </xdr:to>
    <xdr:cxnSp macro="">
      <xdr:nvCxnSpPr>
        <xdr:cNvPr id="441" name="直線コネクタ 440"/>
        <xdr:cNvCxnSpPr/>
      </xdr:nvCxnSpPr>
      <xdr:spPr>
        <a:xfrm flipV="1">
          <a:off x="15481300" y="679132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95885</xdr:rowOff>
    </xdr:from>
    <xdr:to>
      <xdr:col>76</xdr:col>
      <xdr:colOff>165100</xdr:colOff>
      <xdr:row>40</xdr:row>
      <xdr:rowOff>26035</xdr:rowOff>
    </xdr:to>
    <xdr:sp macro="" textlink="">
      <xdr:nvSpPr>
        <xdr:cNvPr id="442" name="楕円 441"/>
        <xdr:cNvSpPr/>
      </xdr:nvSpPr>
      <xdr:spPr>
        <a:xfrm>
          <a:off x="14541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146685</xdr:rowOff>
    </xdr:from>
    <xdr:to>
      <xdr:col>81</xdr:col>
      <xdr:colOff>50800</xdr:colOff>
      <xdr:row>40</xdr:row>
      <xdr:rowOff>26670</xdr:rowOff>
    </xdr:to>
    <xdr:cxnSp macro="">
      <xdr:nvCxnSpPr>
        <xdr:cNvPr id="443" name="直線コネクタ 442"/>
        <xdr:cNvCxnSpPr/>
      </xdr:nvCxnSpPr>
      <xdr:spPr>
        <a:xfrm>
          <a:off x="14592300" y="68332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40640</xdr:rowOff>
    </xdr:from>
    <xdr:to>
      <xdr:col>72</xdr:col>
      <xdr:colOff>38100</xdr:colOff>
      <xdr:row>39</xdr:row>
      <xdr:rowOff>142240</xdr:rowOff>
    </xdr:to>
    <xdr:sp macro="" textlink="">
      <xdr:nvSpPr>
        <xdr:cNvPr id="444" name="楕円 443"/>
        <xdr:cNvSpPr/>
      </xdr:nvSpPr>
      <xdr:spPr>
        <a:xfrm>
          <a:off x="1365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91440</xdr:rowOff>
    </xdr:from>
    <xdr:to>
      <xdr:col>76</xdr:col>
      <xdr:colOff>114300</xdr:colOff>
      <xdr:row>39</xdr:row>
      <xdr:rowOff>146685</xdr:rowOff>
    </xdr:to>
    <xdr:cxnSp macro="">
      <xdr:nvCxnSpPr>
        <xdr:cNvPr id="445" name="直線コネクタ 444"/>
        <xdr:cNvCxnSpPr/>
      </xdr:nvCxnSpPr>
      <xdr:spPr>
        <a:xfrm>
          <a:off x="13703300" y="67779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446" name="楕円 445"/>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xdr:rowOff>
    </xdr:from>
    <xdr:to>
      <xdr:col>71</xdr:col>
      <xdr:colOff>177800</xdr:colOff>
      <xdr:row>39</xdr:row>
      <xdr:rowOff>91440</xdr:rowOff>
    </xdr:to>
    <xdr:cxnSp macro="">
      <xdr:nvCxnSpPr>
        <xdr:cNvPr id="447" name="直線コネクタ 446"/>
        <xdr:cNvCxnSpPr/>
      </xdr:nvCxnSpPr>
      <xdr:spPr>
        <a:xfrm>
          <a:off x="12814300" y="67017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48"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449"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50"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51"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452" name="n_1mainValue【一般廃棄物処理施設】&#10;有形固定資産減価償却率"/>
        <xdr:cNvSpPr txBox="1"/>
      </xdr:nvSpPr>
      <xdr:spPr>
        <a:xfrm>
          <a:off x="15266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17162</xdr:rowOff>
    </xdr:from>
    <xdr:ext cx="405111" cy="259045"/>
    <xdr:sp macro="" textlink="">
      <xdr:nvSpPr>
        <xdr:cNvPr id="453" name="n_2mainValue【一般廃棄物処理施設】&#10;有形固定資産減価償却率"/>
        <xdr:cNvSpPr txBox="1"/>
      </xdr:nvSpPr>
      <xdr:spPr>
        <a:xfrm>
          <a:off x="14389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133367</xdr:rowOff>
    </xdr:from>
    <xdr:ext cx="405111" cy="259045"/>
    <xdr:sp macro="" textlink="">
      <xdr:nvSpPr>
        <xdr:cNvPr id="454" name="n_3mainValue【一般廃棄物処理施設】&#10;有形固定資産減価償却率"/>
        <xdr:cNvSpPr txBox="1"/>
      </xdr:nvSpPr>
      <xdr:spPr>
        <a:xfrm>
          <a:off x="13500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455" name="n_4mainValue【一般廃棄物処理施設】&#10;有形固定資産減価償却率"/>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7" name="直線コネクタ 476"/>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8"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79" name="直線コネクタ 478"/>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0"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1" name="直線コネクタ 480"/>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482"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3" name="フローチャート: 判断 482"/>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4" name="フローチャート: 判断 483"/>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5" name="フローチャート: 判断 484"/>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6" name="フローチャート: 判断 485"/>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7" name="フローチャート: 判断 486"/>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129564</xdr:rowOff>
    </xdr:from>
    <xdr:to>
      <xdr:col>116</xdr:col>
      <xdr:colOff>114300</xdr:colOff>
      <xdr:row>39</xdr:row>
      <xdr:rowOff>59714</xdr:rowOff>
    </xdr:to>
    <xdr:sp macro="" textlink="">
      <xdr:nvSpPr>
        <xdr:cNvPr id="493" name="楕円 492"/>
        <xdr:cNvSpPr/>
      </xdr:nvSpPr>
      <xdr:spPr>
        <a:xfrm>
          <a:off x="22110700" y="66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152441</xdr:rowOff>
    </xdr:from>
    <xdr:ext cx="599010" cy="259045"/>
    <xdr:sp macro="" textlink="">
      <xdr:nvSpPr>
        <xdr:cNvPr id="494" name="【一般廃棄物処理施設】&#10;一人当たり有形固定資産（償却資産）額該当値テキスト"/>
        <xdr:cNvSpPr txBox="1"/>
      </xdr:nvSpPr>
      <xdr:spPr>
        <a:xfrm>
          <a:off x="22199600" y="649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8620</xdr:rowOff>
    </xdr:from>
    <xdr:to>
      <xdr:col>112</xdr:col>
      <xdr:colOff>38100</xdr:colOff>
      <xdr:row>39</xdr:row>
      <xdr:rowOff>110220</xdr:rowOff>
    </xdr:to>
    <xdr:sp macro="" textlink="">
      <xdr:nvSpPr>
        <xdr:cNvPr id="495" name="楕円 494"/>
        <xdr:cNvSpPr/>
      </xdr:nvSpPr>
      <xdr:spPr>
        <a:xfrm>
          <a:off x="21272500" y="6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8914</xdr:rowOff>
    </xdr:from>
    <xdr:to>
      <xdr:col>116</xdr:col>
      <xdr:colOff>63500</xdr:colOff>
      <xdr:row>39</xdr:row>
      <xdr:rowOff>59420</xdr:rowOff>
    </xdr:to>
    <xdr:cxnSp macro="">
      <xdr:nvCxnSpPr>
        <xdr:cNvPr id="496" name="直線コネクタ 495"/>
        <xdr:cNvCxnSpPr/>
      </xdr:nvCxnSpPr>
      <xdr:spPr>
        <a:xfrm flipV="1">
          <a:off x="21323300" y="6695464"/>
          <a:ext cx="838200" cy="5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10950</xdr:rowOff>
    </xdr:from>
    <xdr:to>
      <xdr:col>107</xdr:col>
      <xdr:colOff>101600</xdr:colOff>
      <xdr:row>39</xdr:row>
      <xdr:rowOff>112550</xdr:rowOff>
    </xdr:to>
    <xdr:sp macro="" textlink="">
      <xdr:nvSpPr>
        <xdr:cNvPr id="497" name="楕円 496"/>
        <xdr:cNvSpPr/>
      </xdr:nvSpPr>
      <xdr:spPr>
        <a:xfrm>
          <a:off x="20383500" y="66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59420</xdr:rowOff>
    </xdr:from>
    <xdr:to>
      <xdr:col>111</xdr:col>
      <xdr:colOff>177800</xdr:colOff>
      <xdr:row>39</xdr:row>
      <xdr:rowOff>61750</xdr:rowOff>
    </xdr:to>
    <xdr:cxnSp macro="">
      <xdr:nvCxnSpPr>
        <xdr:cNvPr id="498" name="直線コネクタ 497"/>
        <xdr:cNvCxnSpPr/>
      </xdr:nvCxnSpPr>
      <xdr:spPr>
        <a:xfrm flipV="1">
          <a:off x="20434300" y="6745970"/>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17031</xdr:rowOff>
    </xdr:from>
    <xdr:to>
      <xdr:col>102</xdr:col>
      <xdr:colOff>165100</xdr:colOff>
      <xdr:row>39</xdr:row>
      <xdr:rowOff>118631</xdr:rowOff>
    </xdr:to>
    <xdr:sp macro="" textlink="">
      <xdr:nvSpPr>
        <xdr:cNvPr id="499" name="楕円 498"/>
        <xdr:cNvSpPr/>
      </xdr:nvSpPr>
      <xdr:spPr>
        <a:xfrm>
          <a:off x="19494500" y="6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61750</xdr:rowOff>
    </xdr:from>
    <xdr:to>
      <xdr:col>107</xdr:col>
      <xdr:colOff>50800</xdr:colOff>
      <xdr:row>39</xdr:row>
      <xdr:rowOff>67831</xdr:rowOff>
    </xdr:to>
    <xdr:cxnSp macro="">
      <xdr:nvCxnSpPr>
        <xdr:cNvPr id="500" name="直線コネクタ 499"/>
        <xdr:cNvCxnSpPr/>
      </xdr:nvCxnSpPr>
      <xdr:spPr>
        <a:xfrm flipV="1">
          <a:off x="19545300" y="674830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13150</xdr:rowOff>
    </xdr:from>
    <xdr:to>
      <xdr:col>98</xdr:col>
      <xdr:colOff>38100</xdr:colOff>
      <xdr:row>39</xdr:row>
      <xdr:rowOff>114750</xdr:rowOff>
    </xdr:to>
    <xdr:sp macro="" textlink="">
      <xdr:nvSpPr>
        <xdr:cNvPr id="501" name="楕円 500"/>
        <xdr:cNvSpPr/>
      </xdr:nvSpPr>
      <xdr:spPr>
        <a:xfrm>
          <a:off x="18605500" y="66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63950</xdr:rowOff>
    </xdr:from>
    <xdr:to>
      <xdr:col>102</xdr:col>
      <xdr:colOff>114300</xdr:colOff>
      <xdr:row>39</xdr:row>
      <xdr:rowOff>67831</xdr:rowOff>
    </xdr:to>
    <xdr:cxnSp macro="">
      <xdr:nvCxnSpPr>
        <xdr:cNvPr id="502" name="直線コネクタ 501"/>
        <xdr:cNvCxnSpPr/>
      </xdr:nvCxnSpPr>
      <xdr:spPr>
        <a:xfrm>
          <a:off x="18656300" y="6750500"/>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503"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504"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505" name="n_3aveValue【一般廃棄物処理施設】&#10;一人当たり有形固定資産（償却資産）額"/>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506" name="n_4aveValue【一般廃棄物処理施設】&#10;一人当たり有形固定資産（償却資産）額"/>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126747</xdr:rowOff>
    </xdr:from>
    <xdr:ext cx="599010" cy="259045"/>
    <xdr:sp macro="" textlink="">
      <xdr:nvSpPr>
        <xdr:cNvPr id="507" name="n_1mainValue【一般廃棄物処理施設】&#10;一人当たり有形固定資産（償却資産）額"/>
        <xdr:cNvSpPr txBox="1"/>
      </xdr:nvSpPr>
      <xdr:spPr>
        <a:xfrm>
          <a:off x="21011095" y="647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129077</xdr:rowOff>
    </xdr:from>
    <xdr:ext cx="599010" cy="259045"/>
    <xdr:sp macro="" textlink="">
      <xdr:nvSpPr>
        <xdr:cNvPr id="508" name="n_2mainValue【一般廃棄物処理施設】&#10;一人当たり有形固定資産（償却資産）額"/>
        <xdr:cNvSpPr txBox="1"/>
      </xdr:nvSpPr>
      <xdr:spPr>
        <a:xfrm>
          <a:off x="20134795" y="647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135158</xdr:rowOff>
    </xdr:from>
    <xdr:ext cx="599010" cy="259045"/>
    <xdr:sp macro="" textlink="">
      <xdr:nvSpPr>
        <xdr:cNvPr id="509" name="n_3mainValue【一般廃棄物処理施設】&#10;一人当たり有形固定資産（償却資産）額"/>
        <xdr:cNvSpPr txBox="1"/>
      </xdr:nvSpPr>
      <xdr:spPr>
        <a:xfrm>
          <a:off x="19245795" y="647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131277</xdr:rowOff>
    </xdr:from>
    <xdr:ext cx="599010" cy="259045"/>
    <xdr:sp macro="" textlink="">
      <xdr:nvSpPr>
        <xdr:cNvPr id="510" name="n_4mainValue【一般廃棄物処理施設】&#10;一人当たり有形固定資産（償却資産）額"/>
        <xdr:cNvSpPr txBox="1"/>
      </xdr:nvSpPr>
      <xdr:spPr>
        <a:xfrm>
          <a:off x="18356795" y="647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2" name="直線コネクタ 551"/>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3"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4" name="直線コネクタ 553"/>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5"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6" name="直線コネクタ 555"/>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57"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58" name="フローチャート: 判断 557"/>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59" name="フローチャート: 判断 558"/>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60" name="フローチャート: 判断 559"/>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1" name="フローチャート: 判断 560"/>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2" name="フローチャート: 判断 561"/>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88537</xdr:rowOff>
    </xdr:from>
    <xdr:to>
      <xdr:col>85</xdr:col>
      <xdr:colOff>177800</xdr:colOff>
      <xdr:row>85</xdr:row>
      <xdr:rowOff>18687</xdr:rowOff>
    </xdr:to>
    <xdr:sp macro="" textlink="">
      <xdr:nvSpPr>
        <xdr:cNvPr id="568" name="楕円 567"/>
        <xdr:cNvSpPr/>
      </xdr:nvSpPr>
      <xdr:spPr>
        <a:xfrm>
          <a:off x="162687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66964</xdr:rowOff>
    </xdr:from>
    <xdr:ext cx="405111" cy="259045"/>
    <xdr:sp macro="" textlink="">
      <xdr:nvSpPr>
        <xdr:cNvPr id="569" name="【消防施設】&#10;有形固定資産減価償却率該当値テキスト"/>
        <xdr:cNvSpPr txBox="1"/>
      </xdr:nvSpPr>
      <xdr:spPr>
        <a:xfrm>
          <a:off x="16357600"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570" name="楕円 569"/>
        <xdr:cNvSpPr/>
      </xdr:nvSpPr>
      <xdr:spPr>
        <a:xfrm>
          <a:off x="1543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119743</xdr:rowOff>
    </xdr:from>
    <xdr:to>
      <xdr:col>85</xdr:col>
      <xdr:colOff>127000</xdr:colOff>
      <xdr:row>84</xdr:row>
      <xdr:rowOff>139337</xdr:rowOff>
    </xdr:to>
    <xdr:cxnSp macro="">
      <xdr:nvCxnSpPr>
        <xdr:cNvPr id="571" name="直線コネクタ 570"/>
        <xdr:cNvCxnSpPr/>
      </xdr:nvCxnSpPr>
      <xdr:spPr>
        <a:xfrm>
          <a:off x="15481300" y="145215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572" name="楕円 571"/>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95250</xdr:rowOff>
    </xdr:from>
    <xdr:to>
      <xdr:col>81</xdr:col>
      <xdr:colOff>50800</xdr:colOff>
      <xdr:row>84</xdr:row>
      <xdr:rowOff>119743</xdr:rowOff>
    </xdr:to>
    <xdr:cxnSp macro="">
      <xdr:nvCxnSpPr>
        <xdr:cNvPr id="573" name="直線コネクタ 572"/>
        <xdr:cNvCxnSpPr/>
      </xdr:nvCxnSpPr>
      <xdr:spPr>
        <a:xfrm>
          <a:off x="14592300" y="144970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37919</xdr:rowOff>
    </xdr:from>
    <xdr:to>
      <xdr:col>72</xdr:col>
      <xdr:colOff>38100</xdr:colOff>
      <xdr:row>84</xdr:row>
      <xdr:rowOff>139519</xdr:rowOff>
    </xdr:to>
    <xdr:sp macro="" textlink="">
      <xdr:nvSpPr>
        <xdr:cNvPr id="574" name="楕円 573"/>
        <xdr:cNvSpPr/>
      </xdr:nvSpPr>
      <xdr:spPr>
        <a:xfrm>
          <a:off x="13652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88719</xdr:rowOff>
    </xdr:from>
    <xdr:to>
      <xdr:col>76</xdr:col>
      <xdr:colOff>114300</xdr:colOff>
      <xdr:row>84</xdr:row>
      <xdr:rowOff>95250</xdr:rowOff>
    </xdr:to>
    <xdr:cxnSp macro="">
      <xdr:nvCxnSpPr>
        <xdr:cNvPr id="575" name="直線コネクタ 574"/>
        <xdr:cNvCxnSpPr/>
      </xdr:nvCxnSpPr>
      <xdr:spPr>
        <a:xfrm>
          <a:off x="13703300" y="144905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31387</xdr:rowOff>
    </xdr:from>
    <xdr:to>
      <xdr:col>67</xdr:col>
      <xdr:colOff>101600</xdr:colOff>
      <xdr:row>84</xdr:row>
      <xdr:rowOff>132987</xdr:rowOff>
    </xdr:to>
    <xdr:sp macro="" textlink="">
      <xdr:nvSpPr>
        <xdr:cNvPr id="576" name="楕円 575"/>
        <xdr:cNvSpPr/>
      </xdr:nvSpPr>
      <xdr:spPr>
        <a:xfrm>
          <a:off x="12763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82187</xdr:rowOff>
    </xdr:from>
    <xdr:to>
      <xdr:col>71</xdr:col>
      <xdr:colOff>177800</xdr:colOff>
      <xdr:row>84</xdr:row>
      <xdr:rowOff>88719</xdr:rowOff>
    </xdr:to>
    <xdr:cxnSp macro="">
      <xdr:nvCxnSpPr>
        <xdr:cNvPr id="577" name="直線コネクタ 576"/>
        <xdr:cNvCxnSpPr/>
      </xdr:nvCxnSpPr>
      <xdr:spPr>
        <a:xfrm>
          <a:off x="12814300" y="144839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578"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79"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80"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581"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582" name="n_1mainValue【消防施設】&#10;有形固定資産減価償却率"/>
        <xdr:cNvSpPr txBox="1"/>
      </xdr:nvSpPr>
      <xdr:spPr>
        <a:xfrm>
          <a:off x="15266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137177</xdr:rowOff>
    </xdr:from>
    <xdr:ext cx="405111" cy="259045"/>
    <xdr:sp macro="" textlink="">
      <xdr:nvSpPr>
        <xdr:cNvPr id="583" name="n_2mainValue【消防施設】&#10;有形固定資産減価償却率"/>
        <xdr:cNvSpPr txBox="1"/>
      </xdr:nvSpPr>
      <xdr:spPr>
        <a:xfrm>
          <a:off x="14389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130646</xdr:rowOff>
    </xdr:from>
    <xdr:ext cx="405111" cy="259045"/>
    <xdr:sp macro="" textlink="">
      <xdr:nvSpPr>
        <xdr:cNvPr id="584" name="n_3mainValue【消防施設】&#10;有形固定資産減価償却率"/>
        <xdr:cNvSpPr txBox="1"/>
      </xdr:nvSpPr>
      <xdr:spPr>
        <a:xfrm>
          <a:off x="13500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124114</xdr:rowOff>
    </xdr:from>
    <xdr:ext cx="405111" cy="259045"/>
    <xdr:sp macro="" textlink="">
      <xdr:nvSpPr>
        <xdr:cNvPr id="585" name="n_4mainValue【消防施設】&#10;有形固定資産減価償却率"/>
        <xdr:cNvSpPr txBox="1"/>
      </xdr:nvSpPr>
      <xdr:spPr>
        <a:xfrm>
          <a:off x="12611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09" name="直線コネクタ 608"/>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10"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1" name="直線コネクタ 610"/>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2"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3" name="直線コネクタ 612"/>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614" name="【消防施設】&#10;一人当たり面積平均値テキスト"/>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5" name="フローチャート: 判断 614"/>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16" name="フローチャート: 判断 615"/>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7" name="フローチャート: 判断 616"/>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8" name="フローチャート: 判断 617"/>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19" name="フローチャート: 判断 618"/>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625" name="楕円 624"/>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29227</xdr:rowOff>
    </xdr:from>
    <xdr:ext cx="469744" cy="259045"/>
    <xdr:sp macro="" textlink="">
      <xdr:nvSpPr>
        <xdr:cNvPr id="626" name="【消防施設】&#10;一人当たり面積該当値テキスト"/>
        <xdr:cNvSpPr txBox="1"/>
      </xdr:nvSpPr>
      <xdr:spPr>
        <a:xfrm>
          <a:off x="22199600"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12064</xdr:rowOff>
    </xdr:from>
    <xdr:to>
      <xdr:col>112</xdr:col>
      <xdr:colOff>38100</xdr:colOff>
      <xdr:row>84</xdr:row>
      <xdr:rowOff>113664</xdr:rowOff>
    </xdr:to>
    <xdr:sp macro="" textlink="">
      <xdr:nvSpPr>
        <xdr:cNvPr id="627" name="楕円 626"/>
        <xdr:cNvSpPr/>
      </xdr:nvSpPr>
      <xdr:spPr>
        <a:xfrm>
          <a:off x="21272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62864</xdr:rowOff>
    </xdr:to>
    <xdr:cxnSp macro="">
      <xdr:nvCxnSpPr>
        <xdr:cNvPr id="628" name="直線コネクタ 627"/>
        <xdr:cNvCxnSpPr/>
      </xdr:nvCxnSpPr>
      <xdr:spPr>
        <a:xfrm flipV="1">
          <a:off x="21323300" y="144589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27305</xdr:rowOff>
    </xdr:from>
    <xdr:to>
      <xdr:col>107</xdr:col>
      <xdr:colOff>101600</xdr:colOff>
      <xdr:row>84</xdr:row>
      <xdr:rowOff>128905</xdr:rowOff>
    </xdr:to>
    <xdr:sp macro="" textlink="">
      <xdr:nvSpPr>
        <xdr:cNvPr id="629" name="楕円 628"/>
        <xdr:cNvSpPr/>
      </xdr:nvSpPr>
      <xdr:spPr>
        <a:xfrm>
          <a:off x="20383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62864</xdr:rowOff>
    </xdr:from>
    <xdr:to>
      <xdr:col>111</xdr:col>
      <xdr:colOff>177800</xdr:colOff>
      <xdr:row>84</xdr:row>
      <xdr:rowOff>78105</xdr:rowOff>
    </xdr:to>
    <xdr:cxnSp macro="">
      <xdr:nvCxnSpPr>
        <xdr:cNvPr id="630" name="直線コネクタ 629"/>
        <xdr:cNvCxnSpPr/>
      </xdr:nvCxnSpPr>
      <xdr:spPr>
        <a:xfrm flipV="1">
          <a:off x="20434300" y="144646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31114</xdr:rowOff>
    </xdr:from>
    <xdr:to>
      <xdr:col>102</xdr:col>
      <xdr:colOff>165100</xdr:colOff>
      <xdr:row>84</xdr:row>
      <xdr:rowOff>132714</xdr:rowOff>
    </xdr:to>
    <xdr:sp macro="" textlink="">
      <xdr:nvSpPr>
        <xdr:cNvPr id="631" name="楕円 630"/>
        <xdr:cNvSpPr/>
      </xdr:nvSpPr>
      <xdr:spPr>
        <a:xfrm>
          <a:off x="19494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78105</xdr:rowOff>
    </xdr:from>
    <xdr:to>
      <xdr:col>107</xdr:col>
      <xdr:colOff>50800</xdr:colOff>
      <xdr:row>84</xdr:row>
      <xdr:rowOff>81914</xdr:rowOff>
    </xdr:to>
    <xdr:cxnSp macro="">
      <xdr:nvCxnSpPr>
        <xdr:cNvPr id="632" name="直線コネクタ 631"/>
        <xdr:cNvCxnSpPr/>
      </xdr:nvCxnSpPr>
      <xdr:spPr>
        <a:xfrm flipV="1">
          <a:off x="19545300" y="144799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42545</xdr:rowOff>
    </xdr:from>
    <xdr:to>
      <xdr:col>98</xdr:col>
      <xdr:colOff>38100</xdr:colOff>
      <xdr:row>84</xdr:row>
      <xdr:rowOff>144145</xdr:rowOff>
    </xdr:to>
    <xdr:sp macro="" textlink="">
      <xdr:nvSpPr>
        <xdr:cNvPr id="633" name="楕円 632"/>
        <xdr:cNvSpPr/>
      </xdr:nvSpPr>
      <xdr:spPr>
        <a:xfrm>
          <a:off x="18605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81914</xdr:rowOff>
    </xdr:from>
    <xdr:to>
      <xdr:col>102</xdr:col>
      <xdr:colOff>114300</xdr:colOff>
      <xdr:row>84</xdr:row>
      <xdr:rowOff>93345</xdr:rowOff>
    </xdr:to>
    <xdr:cxnSp macro="">
      <xdr:nvCxnSpPr>
        <xdr:cNvPr id="634" name="直線コネクタ 633"/>
        <xdr:cNvCxnSpPr/>
      </xdr:nvCxnSpPr>
      <xdr:spPr>
        <a:xfrm flipV="1">
          <a:off x="18656300" y="144837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635" name="n_1aveValue【消防施設】&#10;一人当たり面積"/>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36" name="n_2aveValue【消防施設】&#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37"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638" name="n_4aveValue【消防施設】&#10;一人当たり面積"/>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130191</xdr:rowOff>
    </xdr:from>
    <xdr:ext cx="469744" cy="259045"/>
    <xdr:sp macro="" textlink="">
      <xdr:nvSpPr>
        <xdr:cNvPr id="639" name="n_1mainValue【消防施設】&#10;一人当たり面積"/>
        <xdr:cNvSpPr txBox="1"/>
      </xdr:nvSpPr>
      <xdr:spPr>
        <a:xfrm>
          <a:off x="21075727" y="141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145432</xdr:rowOff>
    </xdr:from>
    <xdr:ext cx="469744" cy="259045"/>
    <xdr:sp macro="" textlink="">
      <xdr:nvSpPr>
        <xdr:cNvPr id="640" name="n_2mainValue【消防施設】&#10;一人当たり面積"/>
        <xdr:cNvSpPr txBox="1"/>
      </xdr:nvSpPr>
      <xdr:spPr>
        <a:xfrm>
          <a:off x="20199427" y="1420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149241</xdr:rowOff>
    </xdr:from>
    <xdr:ext cx="469744" cy="259045"/>
    <xdr:sp macro="" textlink="">
      <xdr:nvSpPr>
        <xdr:cNvPr id="641" name="n_3mainValue【消防施設】&#10;一人当たり面積"/>
        <xdr:cNvSpPr txBox="1"/>
      </xdr:nvSpPr>
      <xdr:spPr>
        <a:xfrm>
          <a:off x="19310427" y="1420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160672</xdr:rowOff>
    </xdr:from>
    <xdr:ext cx="469744" cy="259045"/>
    <xdr:sp macro="" textlink="">
      <xdr:nvSpPr>
        <xdr:cNvPr id="642" name="n_4mainValue【消防施設】&#10;一人当たり面積"/>
        <xdr:cNvSpPr txBox="1"/>
      </xdr:nvSpPr>
      <xdr:spPr>
        <a:xfrm>
          <a:off x="18421427" y="142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68" name="直線コネクタ 667"/>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6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0" name="直線コネクタ 66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1"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2" name="直線コネクタ 671"/>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673" name="【庁舎】&#10;有形固定資産減価償却率平均値テキスト"/>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4" name="フローチャート: 判断 673"/>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5" name="フローチャート: 判断 674"/>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6" name="フローチャート: 判断 675"/>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7" name="フローチャート: 判断 676"/>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78" name="フローチャート: 判断 677"/>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84" name="楕円 683"/>
        <xdr:cNvSpPr/>
      </xdr:nvSpPr>
      <xdr:spPr>
        <a:xfrm>
          <a:off x="16268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120122</xdr:rowOff>
    </xdr:from>
    <xdr:ext cx="405111" cy="259045"/>
    <xdr:sp macro="" textlink="">
      <xdr:nvSpPr>
        <xdr:cNvPr id="685" name="【庁舎】&#10;有形固定資産減価償却率該当値テキスト"/>
        <xdr:cNvSpPr txBox="1"/>
      </xdr:nvSpPr>
      <xdr:spPr>
        <a:xfrm>
          <a:off x="16357600" y="177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98879</xdr:rowOff>
    </xdr:from>
    <xdr:to>
      <xdr:col>81</xdr:col>
      <xdr:colOff>101600</xdr:colOff>
      <xdr:row>105</xdr:row>
      <xdr:rowOff>29029</xdr:rowOff>
    </xdr:to>
    <xdr:sp macro="" textlink="">
      <xdr:nvSpPr>
        <xdr:cNvPr id="686" name="楕円 685"/>
        <xdr:cNvSpPr/>
      </xdr:nvSpPr>
      <xdr:spPr>
        <a:xfrm>
          <a:off x="15430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148045</xdr:rowOff>
    </xdr:from>
    <xdr:to>
      <xdr:col>85</xdr:col>
      <xdr:colOff>127000</xdr:colOff>
      <xdr:row>104</xdr:row>
      <xdr:rowOff>149679</xdr:rowOff>
    </xdr:to>
    <xdr:cxnSp macro="">
      <xdr:nvCxnSpPr>
        <xdr:cNvPr id="687" name="直線コネクタ 686"/>
        <xdr:cNvCxnSpPr/>
      </xdr:nvCxnSpPr>
      <xdr:spPr>
        <a:xfrm flipV="1">
          <a:off x="15481300" y="1797884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80918</xdr:rowOff>
    </xdr:from>
    <xdr:to>
      <xdr:col>76</xdr:col>
      <xdr:colOff>165100</xdr:colOff>
      <xdr:row>106</xdr:row>
      <xdr:rowOff>11068</xdr:rowOff>
    </xdr:to>
    <xdr:sp macro="" textlink="">
      <xdr:nvSpPr>
        <xdr:cNvPr id="688" name="楕円 687"/>
        <xdr:cNvSpPr/>
      </xdr:nvSpPr>
      <xdr:spPr>
        <a:xfrm>
          <a:off x="14541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149679</xdr:rowOff>
    </xdr:from>
    <xdr:to>
      <xdr:col>81</xdr:col>
      <xdr:colOff>50800</xdr:colOff>
      <xdr:row>105</xdr:row>
      <xdr:rowOff>131718</xdr:rowOff>
    </xdr:to>
    <xdr:cxnSp macro="">
      <xdr:nvCxnSpPr>
        <xdr:cNvPr id="689" name="直線コネクタ 688"/>
        <xdr:cNvCxnSpPr/>
      </xdr:nvCxnSpPr>
      <xdr:spPr>
        <a:xfrm flipV="1">
          <a:off x="14592300" y="17980479"/>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38463</xdr:rowOff>
    </xdr:from>
    <xdr:to>
      <xdr:col>72</xdr:col>
      <xdr:colOff>38100</xdr:colOff>
      <xdr:row>105</xdr:row>
      <xdr:rowOff>140063</xdr:rowOff>
    </xdr:to>
    <xdr:sp macro="" textlink="">
      <xdr:nvSpPr>
        <xdr:cNvPr id="690" name="楕円 689"/>
        <xdr:cNvSpPr/>
      </xdr:nvSpPr>
      <xdr:spPr>
        <a:xfrm>
          <a:off x="13652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89263</xdr:rowOff>
    </xdr:from>
    <xdr:to>
      <xdr:col>76</xdr:col>
      <xdr:colOff>114300</xdr:colOff>
      <xdr:row>105</xdr:row>
      <xdr:rowOff>131718</xdr:rowOff>
    </xdr:to>
    <xdr:cxnSp macro="">
      <xdr:nvCxnSpPr>
        <xdr:cNvPr id="691" name="直線コネクタ 690"/>
        <xdr:cNvCxnSpPr/>
      </xdr:nvCxnSpPr>
      <xdr:spPr>
        <a:xfrm>
          <a:off x="13703300" y="180915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167458</xdr:rowOff>
    </xdr:from>
    <xdr:to>
      <xdr:col>67</xdr:col>
      <xdr:colOff>101600</xdr:colOff>
      <xdr:row>105</xdr:row>
      <xdr:rowOff>97608</xdr:rowOff>
    </xdr:to>
    <xdr:sp macro="" textlink="">
      <xdr:nvSpPr>
        <xdr:cNvPr id="692" name="楕円 691"/>
        <xdr:cNvSpPr/>
      </xdr:nvSpPr>
      <xdr:spPr>
        <a:xfrm>
          <a:off x="12763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46808</xdr:rowOff>
    </xdr:from>
    <xdr:to>
      <xdr:col>71</xdr:col>
      <xdr:colOff>177800</xdr:colOff>
      <xdr:row>105</xdr:row>
      <xdr:rowOff>89263</xdr:rowOff>
    </xdr:to>
    <xdr:cxnSp macro="">
      <xdr:nvCxnSpPr>
        <xdr:cNvPr id="693" name="直線コネクタ 692"/>
        <xdr:cNvCxnSpPr/>
      </xdr:nvCxnSpPr>
      <xdr:spPr>
        <a:xfrm>
          <a:off x="12814300" y="180490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694"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695"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96"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697"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20156</xdr:rowOff>
    </xdr:from>
    <xdr:ext cx="405111" cy="259045"/>
    <xdr:sp macro="" textlink="">
      <xdr:nvSpPr>
        <xdr:cNvPr id="698" name="n_1main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2195</xdr:rowOff>
    </xdr:from>
    <xdr:ext cx="405111" cy="259045"/>
    <xdr:sp macro="" textlink="">
      <xdr:nvSpPr>
        <xdr:cNvPr id="699" name="n_2mainValue【庁舎】&#10;有形固定資産減価償却率"/>
        <xdr:cNvSpPr txBox="1"/>
      </xdr:nvSpPr>
      <xdr:spPr>
        <a:xfrm>
          <a:off x="14389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131190</xdr:rowOff>
    </xdr:from>
    <xdr:ext cx="405111" cy="259045"/>
    <xdr:sp macro="" textlink="">
      <xdr:nvSpPr>
        <xdr:cNvPr id="700" name="n_3mainValue【庁舎】&#10;有形固定資産減価償却率"/>
        <xdr:cNvSpPr txBox="1"/>
      </xdr:nvSpPr>
      <xdr:spPr>
        <a:xfrm>
          <a:off x="13500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701" name="n_4mainValue【庁舎】&#10;有形固定資産減価償却率"/>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3" name="テキスト ボックス 7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5" name="テキスト ボックス 7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7" name="テキスト ボックス 7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9" name="テキスト ボックス 7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3" name="直線コネクタ 722"/>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4"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5" name="直線コネクタ 724"/>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6"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7" name="直線コネクタ 726"/>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728"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29" name="フローチャート: 判断 728"/>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30" name="フローチャート: 判断 729"/>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1" name="フローチャート: 判断 730"/>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2" name="フローチャート: 判断 731"/>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3" name="フローチャート: 判断 732"/>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150673</xdr:rowOff>
    </xdr:from>
    <xdr:to>
      <xdr:col>116</xdr:col>
      <xdr:colOff>114300</xdr:colOff>
      <xdr:row>107</xdr:row>
      <xdr:rowOff>80823</xdr:rowOff>
    </xdr:to>
    <xdr:sp macro="" textlink="">
      <xdr:nvSpPr>
        <xdr:cNvPr id="739" name="楕円 738"/>
        <xdr:cNvSpPr/>
      </xdr:nvSpPr>
      <xdr:spPr>
        <a:xfrm>
          <a:off x="221107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2100</xdr:rowOff>
    </xdr:from>
    <xdr:ext cx="469744" cy="259045"/>
    <xdr:sp macro="" textlink="">
      <xdr:nvSpPr>
        <xdr:cNvPr id="740" name="【庁舎】&#10;一人当たり面積該当値テキスト"/>
        <xdr:cNvSpPr txBox="1"/>
      </xdr:nvSpPr>
      <xdr:spPr>
        <a:xfrm>
          <a:off x="22199600" y="1817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154330</xdr:rowOff>
    </xdr:from>
    <xdr:to>
      <xdr:col>112</xdr:col>
      <xdr:colOff>38100</xdr:colOff>
      <xdr:row>107</xdr:row>
      <xdr:rowOff>84480</xdr:rowOff>
    </xdr:to>
    <xdr:sp macro="" textlink="">
      <xdr:nvSpPr>
        <xdr:cNvPr id="741" name="楕円 740"/>
        <xdr:cNvSpPr/>
      </xdr:nvSpPr>
      <xdr:spPr>
        <a:xfrm>
          <a:off x="21272500" y="183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30023</xdr:rowOff>
    </xdr:from>
    <xdr:to>
      <xdr:col>116</xdr:col>
      <xdr:colOff>63500</xdr:colOff>
      <xdr:row>107</xdr:row>
      <xdr:rowOff>33680</xdr:rowOff>
    </xdr:to>
    <xdr:cxnSp macro="">
      <xdr:nvCxnSpPr>
        <xdr:cNvPr id="742" name="直線コネクタ 741"/>
        <xdr:cNvCxnSpPr/>
      </xdr:nvCxnSpPr>
      <xdr:spPr>
        <a:xfrm flipV="1">
          <a:off x="21323300" y="1837517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133299</xdr:rowOff>
    </xdr:from>
    <xdr:to>
      <xdr:col>107</xdr:col>
      <xdr:colOff>101600</xdr:colOff>
      <xdr:row>107</xdr:row>
      <xdr:rowOff>63449</xdr:rowOff>
    </xdr:to>
    <xdr:sp macro="" textlink="">
      <xdr:nvSpPr>
        <xdr:cNvPr id="743" name="楕円 742"/>
        <xdr:cNvSpPr/>
      </xdr:nvSpPr>
      <xdr:spPr>
        <a:xfrm>
          <a:off x="20383500" y="183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12649</xdr:rowOff>
    </xdr:from>
    <xdr:to>
      <xdr:col>111</xdr:col>
      <xdr:colOff>177800</xdr:colOff>
      <xdr:row>107</xdr:row>
      <xdr:rowOff>33680</xdr:rowOff>
    </xdr:to>
    <xdr:cxnSp macro="">
      <xdr:nvCxnSpPr>
        <xdr:cNvPr id="744" name="直線コネクタ 743"/>
        <xdr:cNvCxnSpPr/>
      </xdr:nvCxnSpPr>
      <xdr:spPr>
        <a:xfrm>
          <a:off x="20434300" y="1835779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135586</xdr:rowOff>
    </xdr:from>
    <xdr:to>
      <xdr:col>102</xdr:col>
      <xdr:colOff>165100</xdr:colOff>
      <xdr:row>107</xdr:row>
      <xdr:rowOff>65736</xdr:rowOff>
    </xdr:to>
    <xdr:sp macro="" textlink="">
      <xdr:nvSpPr>
        <xdr:cNvPr id="745" name="楕円 744"/>
        <xdr:cNvSpPr/>
      </xdr:nvSpPr>
      <xdr:spPr>
        <a:xfrm>
          <a:off x="19494500" y="1830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xdr:rowOff>
    </xdr:from>
    <xdr:to>
      <xdr:col>107</xdr:col>
      <xdr:colOff>50800</xdr:colOff>
      <xdr:row>107</xdr:row>
      <xdr:rowOff>14936</xdr:rowOff>
    </xdr:to>
    <xdr:cxnSp macro="">
      <xdr:nvCxnSpPr>
        <xdr:cNvPr id="746" name="直線コネクタ 745"/>
        <xdr:cNvCxnSpPr/>
      </xdr:nvCxnSpPr>
      <xdr:spPr>
        <a:xfrm flipV="1">
          <a:off x="19545300" y="1835779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138785</xdr:rowOff>
    </xdr:from>
    <xdr:to>
      <xdr:col>98</xdr:col>
      <xdr:colOff>38100</xdr:colOff>
      <xdr:row>107</xdr:row>
      <xdr:rowOff>68935</xdr:rowOff>
    </xdr:to>
    <xdr:sp macro="" textlink="">
      <xdr:nvSpPr>
        <xdr:cNvPr id="747" name="楕円 746"/>
        <xdr:cNvSpPr/>
      </xdr:nvSpPr>
      <xdr:spPr>
        <a:xfrm>
          <a:off x="18605500" y="183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14936</xdr:rowOff>
    </xdr:from>
    <xdr:to>
      <xdr:col>102</xdr:col>
      <xdr:colOff>114300</xdr:colOff>
      <xdr:row>107</xdr:row>
      <xdr:rowOff>18135</xdr:rowOff>
    </xdr:to>
    <xdr:cxnSp macro="">
      <xdr:nvCxnSpPr>
        <xdr:cNvPr id="748" name="直線コネクタ 747"/>
        <xdr:cNvCxnSpPr/>
      </xdr:nvCxnSpPr>
      <xdr:spPr>
        <a:xfrm flipV="1">
          <a:off x="18656300" y="18360086"/>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749"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50" name="n_2aveValue【庁舎】&#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751" name="n_3aveValue【庁舎】&#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752" name="n_4aveValue【庁舎】&#10;一人当たり面積"/>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75607</xdr:rowOff>
    </xdr:from>
    <xdr:ext cx="469744" cy="259045"/>
    <xdr:sp macro="" textlink="">
      <xdr:nvSpPr>
        <xdr:cNvPr id="753" name="n_1mainValue【庁舎】&#10;一人当たり面積"/>
        <xdr:cNvSpPr txBox="1"/>
      </xdr:nvSpPr>
      <xdr:spPr>
        <a:xfrm>
          <a:off x="21075727" y="184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79976</xdr:rowOff>
    </xdr:from>
    <xdr:ext cx="469744" cy="259045"/>
    <xdr:sp macro="" textlink="">
      <xdr:nvSpPr>
        <xdr:cNvPr id="754" name="n_2mainValue【庁舎】&#10;一人当たり面積"/>
        <xdr:cNvSpPr txBox="1"/>
      </xdr:nvSpPr>
      <xdr:spPr>
        <a:xfrm>
          <a:off x="20199427" y="180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82263</xdr:rowOff>
    </xdr:from>
    <xdr:ext cx="469744" cy="259045"/>
    <xdr:sp macro="" textlink="">
      <xdr:nvSpPr>
        <xdr:cNvPr id="755" name="n_3mainValue【庁舎】&#10;一人当たり面積"/>
        <xdr:cNvSpPr txBox="1"/>
      </xdr:nvSpPr>
      <xdr:spPr>
        <a:xfrm>
          <a:off x="19310427" y="1808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85462</xdr:rowOff>
    </xdr:from>
    <xdr:ext cx="469744" cy="259045"/>
    <xdr:sp macro="" textlink="">
      <xdr:nvSpPr>
        <xdr:cNvPr id="756" name="n_4mainValue【庁舎】&#10;一人当たり面積"/>
        <xdr:cNvSpPr txBox="1"/>
      </xdr:nvSpPr>
      <xdr:spPr>
        <a:xfrm>
          <a:off x="18421427" y="1808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類似団体と比較して特に有形固定資産減価償却率が高くなっている施設は、一般廃棄物処理施設、福祉施設、消防施設である。</a:t>
          </a:r>
          <a:endParaRPr lang="ja-JP" altLang="ja-JP" sz="1400">
            <a:effectLst/>
          </a:endParaRPr>
        </a:p>
        <a:p>
          <a:r>
            <a:rPr kumimoji="1" lang="ja-JP" altLang="ja-JP" sz="1100">
              <a:solidFill>
                <a:schemeClr val="dk1"/>
              </a:solidFill>
              <a:effectLst/>
              <a:latin typeface="+mn-lt"/>
              <a:ea typeface="+mn-ea"/>
              <a:cs typeface="+mn-cs"/>
            </a:rPr>
            <a:t>公共施設等総合管理計画に基づき、老朽化対策に取り組んでいく。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14,066
13,964
122.48
10,931,407
10,283,830
532,533
5,110,742
10,272,276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平成２７年国勢調査３２．６％）に加え、町内に中心となる産業がないこと等により、財政基盤が弱く、類似団体内平均値を大きく下回っている。今後は、歳入確保や歳出削減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106741</xdr:rowOff>
    </xdr:to>
    <xdr:cxnSp macro="">
      <xdr:nvCxnSpPr>
        <xdr:cNvPr id="73" name="直線コネクタ 72"/>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flipV="1">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134758</xdr:rowOff>
    </xdr:from>
    <xdr:ext cx="762000" cy="259045"/>
    <xdr:sp macro="" textlink="">
      <xdr:nvSpPr>
        <xdr:cNvPr id="90" name="財政力該当値テキスト"/>
        <xdr:cNvSpPr txBox="1"/>
      </xdr:nvSpPr>
      <xdr:spPr>
        <a:xfrm>
          <a:off x="5041900" y="73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節減等により、平成２５年度以降は類似団体内平均値を下回っていたが、普通交付税の合併算定替から一本算定への段階的な縮減措置が平成２８年度より始まったため、平成２９年度以降、類似団体平均を上下し、令和元年度以降は連続して上回っている。財政の硬直化が進んでおり、一層の義務的経費削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70062</xdr:rowOff>
    </xdr:to>
    <xdr:cxnSp macro="">
      <xdr:nvCxnSpPr>
        <xdr:cNvPr id="133" name="直線コネクタ 132"/>
        <xdr:cNvCxnSpPr/>
      </xdr:nvCxnSpPr>
      <xdr:spPr>
        <a:xfrm>
          <a:off x="4114800" y="1084326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72602</xdr:rowOff>
    </xdr:from>
    <xdr:to>
      <xdr:col>19</xdr:col>
      <xdr:colOff>133350</xdr:colOff>
      <xdr:row>63</xdr:row>
      <xdr:rowOff>41910</xdr:rowOff>
    </xdr:to>
    <xdr:cxnSp macro="">
      <xdr:nvCxnSpPr>
        <xdr:cNvPr id="136" name="直線コネクタ 135"/>
        <xdr:cNvCxnSpPr/>
      </xdr:nvCxnSpPr>
      <xdr:spPr>
        <a:xfrm>
          <a:off x="3225800" y="1070250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72602</xdr:rowOff>
    </xdr:from>
    <xdr:to>
      <xdr:col>15</xdr:col>
      <xdr:colOff>82550</xdr:colOff>
      <xdr:row>62</xdr:row>
      <xdr:rowOff>140970</xdr:rowOff>
    </xdr:to>
    <xdr:cxnSp macro="">
      <xdr:nvCxnSpPr>
        <xdr:cNvPr id="139" name="直線コネクタ 138"/>
        <xdr:cNvCxnSpPr/>
      </xdr:nvCxnSpPr>
      <xdr:spPr>
        <a:xfrm flipV="1">
          <a:off x="2336800" y="1070250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140970</xdr:rowOff>
    </xdr:to>
    <xdr:cxnSp macro="">
      <xdr:nvCxnSpPr>
        <xdr:cNvPr id="142" name="直線コネクタ 141"/>
        <xdr:cNvCxnSpPr/>
      </xdr:nvCxnSpPr>
      <xdr:spPr>
        <a:xfrm>
          <a:off x="1447800" y="106421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19262</xdr:rowOff>
    </xdr:from>
    <xdr:to>
      <xdr:col>23</xdr:col>
      <xdr:colOff>184150</xdr:colOff>
      <xdr:row>63</xdr:row>
      <xdr:rowOff>120862</xdr:rowOff>
    </xdr:to>
    <xdr:sp macro="" textlink="">
      <xdr:nvSpPr>
        <xdr:cNvPr id="152" name="楕円 151"/>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162789</xdr:rowOff>
    </xdr:from>
    <xdr:ext cx="762000" cy="259045"/>
    <xdr:sp macro="" textlink="">
      <xdr:nvSpPr>
        <xdr:cNvPr id="153" name="財政構造の弾力性該当値テキスト"/>
        <xdr:cNvSpPr txBox="1"/>
      </xdr:nvSpPr>
      <xdr:spPr>
        <a:xfrm>
          <a:off x="5041900" y="1079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4" name="楕円 153"/>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5" name="テキスト ボックス 15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21802</xdr:rowOff>
    </xdr:from>
    <xdr:to>
      <xdr:col>15</xdr:col>
      <xdr:colOff>133350</xdr:colOff>
      <xdr:row>62</xdr:row>
      <xdr:rowOff>123402</xdr:rowOff>
    </xdr:to>
    <xdr:sp macro="" textlink="">
      <xdr:nvSpPr>
        <xdr:cNvPr id="156" name="楕円 155"/>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133579</xdr:rowOff>
    </xdr:from>
    <xdr:ext cx="762000" cy="259045"/>
    <xdr:sp macro="" textlink="">
      <xdr:nvSpPr>
        <xdr:cNvPr id="157" name="テキスト ボックス 156"/>
        <xdr:cNvSpPr txBox="1"/>
      </xdr:nvSpPr>
      <xdr:spPr>
        <a:xfrm>
          <a:off x="2844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8" name="楕円 157"/>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9" name="テキスト ボックス 158"/>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60" name="楕円 159"/>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61" name="テキスト ボックス 160"/>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経費節減等により、平成２７年度以降は、類似団体平均を下回ることとなった。今後も引き続き、コストの軽減に努める。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82655</xdr:rowOff>
    </xdr:from>
    <xdr:to>
      <xdr:col>23</xdr:col>
      <xdr:colOff>133350</xdr:colOff>
      <xdr:row>81</xdr:row>
      <xdr:rowOff>161868</xdr:rowOff>
    </xdr:to>
    <xdr:cxnSp macro="">
      <xdr:nvCxnSpPr>
        <xdr:cNvPr id="198" name="直線コネクタ 197"/>
        <xdr:cNvCxnSpPr/>
      </xdr:nvCxnSpPr>
      <xdr:spPr>
        <a:xfrm>
          <a:off x="4114800" y="13970105"/>
          <a:ext cx="838200" cy="7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55305</xdr:rowOff>
    </xdr:from>
    <xdr:to>
      <xdr:col>19</xdr:col>
      <xdr:colOff>133350</xdr:colOff>
      <xdr:row>81</xdr:row>
      <xdr:rowOff>82655</xdr:rowOff>
    </xdr:to>
    <xdr:cxnSp macro="">
      <xdr:nvCxnSpPr>
        <xdr:cNvPr id="201" name="直線コネクタ 200"/>
        <xdr:cNvCxnSpPr/>
      </xdr:nvCxnSpPr>
      <xdr:spPr>
        <a:xfrm>
          <a:off x="3225800" y="13942755"/>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55305</xdr:rowOff>
    </xdr:from>
    <xdr:to>
      <xdr:col>15</xdr:col>
      <xdr:colOff>82550</xdr:colOff>
      <xdr:row>81</xdr:row>
      <xdr:rowOff>59674</xdr:rowOff>
    </xdr:to>
    <xdr:cxnSp macro="">
      <xdr:nvCxnSpPr>
        <xdr:cNvPr id="204" name="直線コネクタ 203"/>
        <xdr:cNvCxnSpPr/>
      </xdr:nvCxnSpPr>
      <xdr:spPr>
        <a:xfrm flipV="1">
          <a:off x="2336800" y="1394275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42472</xdr:rowOff>
    </xdr:from>
    <xdr:to>
      <xdr:col>11</xdr:col>
      <xdr:colOff>31750</xdr:colOff>
      <xdr:row>81</xdr:row>
      <xdr:rowOff>59674</xdr:rowOff>
    </xdr:to>
    <xdr:cxnSp macro="">
      <xdr:nvCxnSpPr>
        <xdr:cNvPr id="207" name="直線コネクタ 206"/>
        <xdr:cNvCxnSpPr/>
      </xdr:nvCxnSpPr>
      <xdr:spPr>
        <a:xfrm>
          <a:off x="1447800" y="13929922"/>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111068</xdr:rowOff>
    </xdr:from>
    <xdr:to>
      <xdr:col>23</xdr:col>
      <xdr:colOff>184150</xdr:colOff>
      <xdr:row>82</xdr:row>
      <xdr:rowOff>41218</xdr:rowOff>
    </xdr:to>
    <xdr:sp macro="" textlink="">
      <xdr:nvSpPr>
        <xdr:cNvPr id="217" name="楕円 216"/>
        <xdr:cNvSpPr/>
      </xdr:nvSpPr>
      <xdr:spPr>
        <a:xfrm>
          <a:off x="4902200" y="1399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127595</xdr:rowOff>
    </xdr:from>
    <xdr:ext cx="762000" cy="259045"/>
    <xdr:sp macro="" textlink="">
      <xdr:nvSpPr>
        <xdr:cNvPr id="218" name="人件費・物件費等の状況該当値テキスト"/>
        <xdr:cNvSpPr txBox="1"/>
      </xdr:nvSpPr>
      <xdr:spPr>
        <a:xfrm>
          <a:off x="5041900" y="1384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31855</xdr:rowOff>
    </xdr:from>
    <xdr:to>
      <xdr:col>19</xdr:col>
      <xdr:colOff>184150</xdr:colOff>
      <xdr:row>81</xdr:row>
      <xdr:rowOff>133455</xdr:rowOff>
    </xdr:to>
    <xdr:sp macro="" textlink="">
      <xdr:nvSpPr>
        <xdr:cNvPr id="219" name="楕円 218"/>
        <xdr:cNvSpPr/>
      </xdr:nvSpPr>
      <xdr:spPr>
        <a:xfrm>
          <a:off x="4064000" y="13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143632</xdr:rowOff>
    </xdr:from>
    <xdr:ext cx="736600" cy="259045"/>
    <xdr:sp macro="" textlink="">
      <xdr:nvSpPr>
        <xdr:cNvPr id="220" name="テキスト ボックス 219"/>
        <xdr:cNvSpPr txBox="1"/>
      </xdr:nvSpPr>
      <xdr:spPr>
        <a:xfrm>
          <a:off x="3733800" y="1368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4505</xdr:rowOff>
    </xdr:from>
    <xdr:to>
      <xdr:col>15</xdr:col>
      <xdr:colOff>133350</xdr:colOff>
      <xdr:row>81</xdr:row>
      <xdr:rowOff>106105</xdr:rowOff>
    </xdr:to>
    <xdr:sp macro="" textlink="">
      <xdr:nvSpPr>
        <xdr:cNvPr id="221" name="楕円 220"/>
        <xdr:cNvSpPr/>
      </xdr:nvSpPr>
      <xdr:spPr>
        <a:xfrm>
          <a:off x="3175000" y="138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116282</xdr:rowOff>
    </xdr:from>
    <xdr:ext cx="762000" cy="259045"/>
    <xdr:sp macro="" textlink="">
      <xdr:nvSpPr>
        <xdr:cNvPr id="222" name="テキスト ボックス 221"/>
        <xdr:cNvSpPr txBox="1"/>
      </xdr:nvSpPr>
      <xdr:spPr>
        <a:xfrm>
          <a:off x="2844800" y="1366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8874</xdr:rowOff>
    </xdr:from>
    <xdr:to>
      <xdr:col>11</xdr:col>
      <xdr:colOff>82550</xdr:colOff>
      <xdr:row>81</xdr:row>
      <xdr:rowOff>110474</xdr:rowOff>
    </xdr:to>
    <xdr:sp macro="" textlink="">
      <xdr:nvSpPr>
        <xdr:cNvPr id="223" name="楕円 222"/>
        <xdr:cNvSpPr/>
      </xdr:nvSpPr>
      <xdr:spPr>
        <a:xfrm>
          <a:off x="2286000" y="138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120651</xdr:rowOff>
    </xdr:from>
    <xdr:ext cx="762000" cy="259045"/>
    <xdr:sp macro="" textlink="">
      <xdr:nvSpPr>
        <xdr:cNvPr id="224" name="テキスト ボックス 223"/>
        <xdr:cNvSpPr txBox="1"/>
      </xdr:nvSpPr>
      <xdr:spPr>
        <a:xfrm>
          <a:off x="1955800" y="1366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163122</xdr:rowOff>
    </xdr:from>
    <xdr:to>
      <xdr:col>7</xdr:col>
      <xdr:colOff>31750</xdr:colOff>
      <xdr:row>81</xdr:row>
      <xdr:rowOff>93272</xdr:rowOff>
    </xdr:to>
    <xdr:sp macro="" textlink="">
      <xdr:nvSpPr>
        <xdr:cNvPr id="225" name="楕円 224"/>
        <xdr:cNvSpPr/>
      </xdr:nvSpPr>
      <xdr:spPr>
        <a:xfrm>
          <a:off x="1397000" y="138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103449</xdr:rowOff>
    </xdr:from>
    <xdr:ext cx="762000" cy="259045"/>
    <xdr:sp macro="" textlink="">
      <xdr:nvSpPr>
        <xdr:cNvPr id="226" name="テキスト ボックス 225"/>
        <xdr:cNvSpPr txBox="1"/>
      </xdr:nvSpPr>
      <xdr:spPr>
        <a:xfrm>
          <a:off x="1066800" y="1364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ラスパイレス指数は、類似団体内平均を２．０上回っているが、要因として、各階層の人数が少ないうえに、高卒職員の課長級昇格が影響したものと考えられる。</a:t>
          </a:r>
        </a:p>
        <a:p>
          <a:r>
            <a:rPr kumimoji="1" lang="ja-JP" altLang="en-US" sz="1300">
              <a:latin typeface="ＭＳ Ｐゴシック" panose="020B0600070205080204" pitchFamily="50" charset="-128"/>
              <a:ea typeface="ＭＳ Ｐゴシック" panose="020B0600070205080204" pitchFamily="50" charset="-128"/>
            </a:rPr>
            <a:t>今後は、計画的採用と職員構成の改善を推進し、給与水準の適正化に取り組む。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87</xdr:row>
      <xdr:rowOff>159959</xdr:rowOff>
    </xdr:to>
    <xdr:cxnSp macro="">
      <xdr:nvCxnSpPr>
        <xdr:cNvPr id="262" name="直線コネクタ 261"/>
        <xdr:cNvCxnSpPr/>
      </xdr:nvCxnSpPr>
      <xdr:spPr>
        <a:xfrm>
          <a:off x="16179800" y="150301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113998</xdr:rowOff>
    </xdr:to>
    <xdr:cxnSp macro="">
      <xdr:nvCxnSpPr>
        <xdr:cNvPr id="265" name="直線コネクタ 264"/>
        <xdr:cNvCxnSpPr/>
      </xdr:nvCxnSpPr>
      <xdr:spPr>
        <a:xfrm>
          <a:off x="15290800" y="149726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125488</xdr:rowOff>
    </xdr:to>
    <xdr:cxnSp macro="">
      <xdr:nvCxnSpPr>
        <xdr:cNvPr id="268" name="直線コネクタ 267"/>
        <xdr:cNvCxnSpPr/>
      </xdr:nvCxnSpPr>
      <xdr:spPr>
        <a:xfrm flipV="1">
          <a:off x="14401800" y="149726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125488</xdr:rowOff>
    </xdr:to>
    <xdr:cxnSp macro="">
      <xdr:nvCxnSpPr>
        <xdr:cNvPr id="271" name="直線コネクタ 270"/>
        <xdr:cNvCxnSpPr/>
      </xdr:nvCxnSpPr>
      <xdr:spPr>
        <a:xfrm>
          <a:off x="13512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81" name="楕円 280"/>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2" name="給与水準   （国との比較）該当値テキスト"/>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83" name="楕円 282"/>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4" name="テキスト ボックス 283"/>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5" name="楕円 284"/>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6" name="テキスト ボックス 285"/>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7" name="楕円 286"/>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8" name="テキスト ボックス 287"/>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9" name="楕円 288"/>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90" name="テキスト ボックス 28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職員数は、類似団体内平均を下回っている。今後とも、さらなる効率化の促進を図り、住民サービスを低下させることなく、適切な定員管理に努める。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95733</xdr:rowOff>
    </xdr:from>
    <xdr:to>
      <xdr:col>81</xdr:col>
      <xdr:colOff>44450</xdr:colOff>
      <xdr:row>61</xdr:row>
      <xdr:rowOff>120345</xdr:rowOff>
    </xdr:to>
    <xdr:cxnSp macro="">
      <xdr:nvCxnSpPr>
        <xdr:cNvPr id="322" name="直線コネクタ 321"/>
        <xdr:cNvCxnSpPr/>
      </xdr:nvCxnSpPr>
      <xdr:spPr>
        <a:xfrm>
          <a:off x="16179800" y="10554183"/>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63398</xdr:rowOff>
    </xdr:from>
    <xdr:to>
      <xdr:col>77</xdr:col>
      <xdr:colOff>44450</xdr:colOff>
      <xdr:row>61</xdr:row>
      <xdr:rowOff>95733</xdr:rowOff>
    </xdr:to>
    <xdr:cxnSp macro="">
      <xdr:nvCxnSpPr>
        <xdr:cNvPr id="325" name="直線コネクタ 324"/>
        <xdr:cNvCxnSpPr/>
      </xdr:nvCxnSpPr>
      <xdr:spPr>
        <a:xfrm>
          <a:off x="15290800" y="10521848"/>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63398</xdr:rowOff>
    </xdr:from>
    <xdr:to>
      <xdr:col>72</xdr:col>
      <xdr:colOff>203200</xdr:colOff>
      <xdr:row>61</xdr:row>
      <xdr:rowOff>85598</xdr:rowOff>
    </xdr:to>
    <xdr:cxnSp macro="">
      <xdr:nvCxnSpPr>
        <xdr:cNvPr id="328" name="直線コネクタ 327"/>
        <xdr:cNvCxnSpPr/>
      </xdr:nvCxnSpPr>
      <xdr:spPr>
        <a:xfrm flipV="1">
          <a:off x="14401800" y="10521848"/>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82703</xdr:rowOff>
    </xdr:from>
    <xdr:to>
      <xdr:col>68</xdr:col>
      <xdr:colOff>152400</xdr:colOff>
      <xdr:row>61</xdr:row>
      <xdr:rowOff>85598</xdr:rowOff>
    </xdr:to>
    <xdr:cxnSp macro="">
      <xdr:nvCxnSpPr>
        <xdr:cNvPr id="331" name="直線コネクタ 330"/>
        <xdr:cNvCxnSpPr/>
      </xdr:nvCxnSpPr>
      <xdr:spPr>
        <a:xfrm>
          <a:off x="13512800" y="1054115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69545</xdr:rowOff>
    </xdr:from>
    <xdr:to>
      <xdr:col>81</xdr:col>
      <xdr:colOff>95250</xdr:colOff>
      <xdr:row>61</xdr:row>
      <xdr:rowOff>171145</xdr:rowOff>
    </xdr:to>
    <xdr:sp macro="" textlink="">
      <xdr:nvSpPr>
        <xdr:cNvPr id="341" name="楕円 340"/>
        <xdr:cNvSpPr/>
      </xdr:nvSpPr>
      <xdr:spPr>
        <a:xfrm>
          <a:off x="169672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86072</xdr:rowOff>
    </xdr:from>
    <xdr:ext cx="762000" cy="259045"/>
    <xdr:sp macro="" textlink="">
      <xdr:nvSpPr>
        <xdr:cNvPr id="342" name="定員管理の状況該当値テキスト"/>
        <xdr:cNvSpPr txBox="1"/>
      </xdr:nvSpPr>
      <xdr:spPr>
        <a:xfrm>
          <a:off x="17106900" y="103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44933</xdr:rowOff>
    </xdr:from>
    <xdr:to>
      <xdr:col>77</xdr:col>
      <xdr:colOff>95250</xdr:colOff>
      <xdr:row>61</xdr:row>
      <xdr:rowOff>146533</xdr:rowOff>
    </xdr:to>
    <xdr:sp macro="" textlink="">
      <xdr:nvSpPr>
        <xdr:cNvPr id="343" name="楕円 342"/>
        <xdr:cNvSpPr/>
      </xdr:nvSpPr>
      <xdr:spPr>
        <a:xfrm>
          <a:off x="16129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156710</xdr:rowOff>
    </xdr:from>
    <xdr:ext cx="736600" cy="259045"/>
    <xdr:sp macro="" textlink="">
      <xdr:nvSpPr>
        <xdr:cNvPr id="344" name="テキスト ボックス 343"/>
        <xdr:cNvSpPr txBox="1"/>
      </xdr:nvSpPr>
      <xdr:spPr>
        <a:xfrm>
          <a:off x="15798800" y="1027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12598</xdr:rowOff>
    </xdr:from>
    <xdr:to>
      <xdr:col>73</xdr:col>
      <xdr:colOff>44450</xdr:colOff>
      <xdr:row>61</xdr:row>
      <xdr:rowOff>114198</xdr:rowOff>
    </xdr:to>
    <xdr:sp macro="" textlink="">
      <xdr:nvSpPr>
        <xdr:cNvPr id="345" name="楕円 344"/>
        <xdr:cNvSpPr/>
      </xdr:nvSpPr>
      <xdr:spPr>
        <a:xfrm>
          <a:off x="15240000" y="104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124375</xdr:rowOff>
    </xdr:from>
    <xdr:ext cx="762000" cy="259045"/>
    <xdr:sp macro="" textlink="">
      <xdr:nvSpPr>
        <xdr:cNvPr id="346" name="テキスト ボックス 345"/>
        <xdr:cNvSpPr txBox="1"/>
      </xdr:nvSpPr>
      <xdr:spPr>
        <a:xfrm>
          <a:off x="14909800" y="1023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34798</xdr:rowOff>
    </xdr:from>
    <xdr:to>
      <xdr:col>68</xdr:col>
      <xdr:colOff>203200</xdr:colOff>
      <xdr:row>61</xdr:row>
      <xdr:rowOff>136398</xdr:rowOff>
    </xdr:to>
    <xdr:sp macro="" textlink="">
      <xdr:nvSpPr>
        <xdr:cNvPr id="347" name="楕円 346"/>
        <xdr:cNvSpPr/>
      </xdr:nvSpPr>
      <xdr:spPr>
        <a:xfrm>
          <a:off x="14351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146575</xdr:rowOff>
    </xdr:from>
    <xdr:ext cx="762000" cy="259045"/>
    <xdr:sp macro="" textlink="">
      <xdr:nvSpPr>
        <xdr:cNvPr id="348" name="テキスト ボックス 347"/>
        <xdr:cNvSpPr txBox="1"/>
      </xdr:nvSpPr>
      <xdr:spPr>
        <a:xfrm>
          <a:off x="14020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31903</xdr:rowOff>
    </xdr:from>
    <xdr:to>
      <xdr:col>64</xdr:col>
      <xdr:colOff>152400</xdr:colOff>
      <xdr:row>61</xdr:row>
      <xdr:rowOff>133503</xdr:rowOff>
    </xdr:to>
    <xdr:sp macro="" textlink="">
      <xdr:nvSpPr>
        <xdr:cNvPr id="349" name="楕円 348"/>
        <xdr:cNvSpPr/>
      </xdr:nvSpPr>
      <xdr:spPr>
        <a:xfrm>
          <a:off x="13462000" y="10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143680</xdr:rowOff>
    </xdr:from>
    <xdr:ext cx="762000" cy="259045"/>
    <xdr:sp macro="" textlink="">
      <xdr:nvSpPr>
        <xdr:cNvPr id="350" name="テキスト ボックス 349"/>
        <xdr:cNvSpPr txBox="1"/>
      </xdr:nvSpPr>
      <xdr:spPr>
        <a:xfrm>
          <a:off x="13131800" y="1025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地方債発行額の抑制や繰上償還の効果から、引き続き類似団体平均を下回っている。今後も各事業を精査して行うことで、地方債発行額の抑制から公債費負担の適正化に努める。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61722</xdr:rowOff>
    </xdr:to>
    <xdr:cxnSp macro="">
      <xdr:nvCxnSpPr>
        <xdr:cNvPr id="381" name="直線コネクタ 380"/>
        <xdr:cNvCxnSpPr/>
      </xdr:nvCxnSpPr>
      <xdr:spPr>
        <a:xfrm>
          <a:off x="16179800" y="704773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18288</xdr:rowOff>
    </xdr:to>
    <xdr:cxnSp macro="">
      <xdr:nvCxnSpPr>
        <xdr:cNvPr id="384" name="直線コネクタ 383"/>
        <xdr:cNvCxnSpPr/>
      </xdr:nvCxnSpPr>
      <xdr:spPr>
        <a:xfrm>
          <a:off x="15290800" y="70091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40</xdr:row>
      <xdr:rowOff>151130</xdr:rowOff>
    </xdr:to>
    <xdr:cxnSp macro="">
      <xdr:nvCxnSpPr>
        <xdr:cNvPr id="387" name="直線コネクタ 386"/>
        <xdr:cNvCxnSpPr/>
      </xdr:nvCxnSpPr>
      <xdr:spPr>
        <a:xfrm>
          <a:off x="14401800" y="69946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3810</xdr:rowOff>
    </xdr:to>
    <xdr:cxnSp macro="">
      <xdr:nvCxnSpPr>
        <xdr:cNvPr id="390" name="直線コネクタ 389"/>
        <xdr:cNvCxnSpPr/>
      </xdr:nvCxnSpPr>
      <xdr:spPr>
        <a:xfrm flipV="1">
          <a:off x="13512800" y="69946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0" name="楕円 399"/>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401" name="公債費負担の状況該当値テキスト"/>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02" name="楕円 401"/>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03" name="テキスト ボックス 402"/>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5" name="テキスト ボックス 404"/>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6" name="楕円 405"/>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7" name="テキスト ボックス 406"/>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額の抑制や繰上償還の効果による地方債現在高の減少、歳出削減による財政調整基金残高の安定した推移により、将来負担の状況は類似団体内平均値を下回った。今後も、各事業を精査して行うことで、地方債残高の増加抑制に努める。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14,066
13,964
122.48
10,931,407
10,283,830
532,533
5,110,742
10,272,276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人件費に係る経常収支比率は類似団体平均値を下回っている。今後も、行政サービスを維持しつつ定員管理の適正化に努めることで、人件費関係経費全体について抑制を図る。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56134</xdr:rowOff>
    </xdr:from>
    <xdr:to>
      <xdr:col>24</xdr:col>
      <xdr:colOff>25400</xdr:colOff>
      <xdr:row>34</xdr:row>
      <xdr:rowOff>58420</xdr:rowOff>
    </xdr:to>
    <xdr:cxnSp macro="">
      <xdr:nvCxnSpPr>
        <xdr:cNvPr id="64" name="直線コネクタ 63"/>
        <xdr:cNvCxnSpPr/>
      </xdr:nvCxnSpPr>
      <xdr:spPr>
        <a:xfrm>
          <a:off x="3987800" y="57139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56134</xdr:rowOff>
    </xdr:from>
    <xdr:to>
      <xdr:col>19</xdr:col>
      <xdr:colOff>187325</xdr:colOff>
      <xdr:row>33</xdr:row>
      <xdr:rowOff>124714</xdr:rowOff>
    </xdr:to>
    <xdr:cxnSp macro="">
      <xdr:nvCxnSpPr>
        <xdr:cNvPr id="67" name="直線コネクタ 66"/>
        <xdr:cNvCxnSpPr/>
      </xdr:nvCxnSpPr>
      <xdr:spPr>
        <a:xfrm flipV="1">
          <a:off x="3098800" y="57139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124714</xdr:rowOff>
    </xdr:from>
    <xdr:to>
      <xdr:col>15</xdr:col>
      <xdr:colOff>98425</xdr:colOff>
      <xdr:row>33</xdr:row>
      <xdr:rowOff>152146</xdr:rowOff>
    </xdr:to>
    <xdr:cxnSp macro="">
      <xdr:nvCxnSpPr>
        <xdr:cNvPr id="70" name="直線コネクタ 69"/>
        <xdr:cNvCxnSpPr/>
      </xdr:nvCxnSpPr>
      <xdr:spPr>
        <a:xfrm flipV="1">
          <a:off x="2209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152146</xdr:rowOff>
    </xdr:from>
    <xdr:to>
      <xdr:col>11</xdr:col>
      <xdr:colOff>9525</xdr:colOff>
      <xdr:row>34</xdr:row>
      <xdr:rowOff>12700</xdr:rowOff>
    </xdr:to>
    <xdr:cxnSp macro="">
      <xdr:nvCxnSpPr>
        <xdr:cNvPr id="73" name="直線コネクタ 72"/>
        <xdr:cNvCxnSpPr/>
      </xdr:nvCxnSpPr>
      <xdr:spPr>
        <a:xfrm flipV="1">
          <a:off x="1320800" y="5809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3" name="楕円 82"/>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4"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5334</xdr:rowOff>
    </xdr:from>
    <xdr:to>
      <xdr:col>20</xdr:col>
      <xdr:colOff>38100</xdr:colOff>
      <xdr:row>33</xdr:row>
      <xdr:rowOff>106934</xdr:rowOff>
    </xdr:to>
    <xdr:sp macro="" textlink="">
      <xdr:nvSpPr>
        <xdr:cNvPr id="85" name="楕円 84"/>
        <xdr:cNvSpPr/>
      </xdr:nvSpPr>
      <xdr:spPr>
        <a:xfrm>
          <a:off x="39370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117111</xdr:rowOff>
    </xdr:from>
    <xdr:ext cx="736600" cy="259045"/>
    <xdr:sp macro="" textlink="">
      <xdr:nvSpPr>
        <xdr:cNvPr id="86" name="テキスト ボックス 85"/>
        <xdr:cNvSpPr txBox="1"/>
      </xdr:nvSpPr>
      <xdr:spPr>
        <a:xfrm>
          <a:off x="3606800" y="543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73914</xdr:rowOff>
    </xdr:from>
    <xdr:to>
      <xdr:col>15</xdr:col>
      <xdr:colOff>149225</xdr:colOff>
      <xdr:row>34</xdr:row>
      <xdr:rowOff>4064</xdr:rowOff>
    </xdr:to>
    <xdr:sp macro="" textlink="">
      <xdr:nvSpPr>
        <xdr:cNvPr id="87" name="楕円 86"/>
        <xdr:cNvSpPr/>
      </xdr:nvSpPr>
      <xdr:spPr>
        <a:xfrm>
          <a:off x="3048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14241</xdr:rowOff>
    </xdr:from>
    <xdr:ext cx="762000" cy="259045"/>
    <xdr:sp macro="" textlink="">
      <xdr:nvSpPr>
        <xdr:cNvPr id="88" name="テキスト ボックス 87"/>
        <xdr:cNvSpPr txBox="1"/>
      </xdr:nvSpPr>
      <xdr:spPr>
        <a:xfrm>
          <a:off x="2717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101346</xdr:rowOff>
    </xdr:from>
    <xdr:to>
      <xdr:col>11</xdr:col>
      <xdr:colOff>60325</xdr:colOff>
      <xdr:row>34</xdr:row>
      <xdr:rowOff>31496</xdr:rowOff>
    </xdr:to>
    <xdr:sp macro="" textlink="">
      <xdr:nvSpPr>
        <xdr:cNvPr id="89" name="楕円 88"/>
        <xdr:cNvSpPr/>
      </xdr:nvSpPr>
      <xdr:spPr>
        <a:xfrm>
          <a:off x="2159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41673</xdr:rowOff>
    </xdr:from>
    <xdr:ext cx="762000" cy="259045"/>
    <xdr:sp macro="" textlink="">
      <xdr:nvSpPr>
        <xdr:cNvPr id="90" name="テキスト ボックス 89"/>
        <xdr:cNvSpPr txBox="1"/>
      </xdr:nvSpPr>
      <xdr:spPr>
        <a:xfrm>
          <a:off x="1828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1" name="楕円 90"/>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2" name="テキスト ボックス 91"/>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概ね類似団体平均値と同程度で推移している。委託料の支出額が最も多く、光ファイバー等の設備保守への負担が大きい。生活インフラとして必要不可欠な設備であることから、今後も継続して支出が発生する見込みであるが、大規模更新時に運営方法を含め、検討を行い、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60325</xdr:rowOff>
    </xdr:from>
    <xdr:to>
      <xdr:col>82</xdr:col>
      <xdr:colOff>107950</xdr:colOff>
      <xdr:row>17</xdr:row>
      <xdr:rowOff>50800</xdr:rowOff>
    </xdr:to>
    <xdr:cxnSp macro="">
      <xdr:nvCxnSpPr>
        <xdr:cNvPr id="129" name="直線コネクタ 128"/>
        <xdr:cNvCxnSpPr/>
      </xdr:nvCxnSpPr>
      <xdr:spPr>
        <a:xfrm flipV="1">
          <a:off x="15671800" y="28035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50800</xdr:rowOff>
    </xdr:to>
    <xdr:cxnSp macro="">
      <xdr:nvCxnSpPr>
        <xdr:cNvPr id="132" name="直線コネクタ 131"/>
        <xdr:cNvCxnSpPr/>
      </xdr:nvCxnSpPr>
      <xdr:spPr>
        <a:xfrm>
          <a:off x="14782800" y="2927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12700</xdr:rowOff>
    </xdr:to>
    <xdr:cxnSp macro="">
      <xdr:nvCxnSpPr>
        <xdr:cNvPr id="135" name="直線コネクタ 134"/>
        <xdr:cNvCxnSpPr/>
      </xdr:nvCxnSpPr>
      <xdr:spPr>
        <a:xfrm>
          <a:off x="13893800" y="287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31750</xdr:rowOff>
    </xdr:from>
    <xdr:to>
      <xdr:col>69</xdr:col>
      <xdr:colOff>92075</xdr:colOff>
      <xdr:row>16</xdr:row>
      <xdr:rowOff>127000</xdr:rowOff>
    </xdr:to>
    <xdr:cxnSp macro="">
      <xdr:nvCxnSpPr>
        <xdr:cNvPr id="138" name="直線コネクタ 137"/>
        <xdr:cNvCxnSpPr/>
      </xdr:nvCxnSpPr>
      <xdr:spPr>
        <a:xfrm>
          <a:off x="13004800" y="2774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xdr:rowOff>
    </xdr:from>
    <xdr:to>
      <xdr:col>82</xdr:col>
      <xdr:colOff>158750</xdr:colOff>
      <xdr:row>16</xdr:row>
      <xdr:rowOff>111125</xdr:rowOff>
    </xdr:to>
    <xdr:sp macro="" textlink="">
      <xdr:nvSpPr>
        <xdr:cNvPr id="148" name="楕円 147"/>
        <xdr:cNvSpPr/>
      </xdr:nvSpPr>
      <xdr:spPr>
        <a:xfrm>
          <a:off x="164592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26052</xdr:rowOff>
    </xdr:from>
    <xdr:ext cx="762000" cy="259045"/>
    <xdr:sp macro="" textlink="">
      <xdr:nvSpPr>
        <xdr:cNvPr id="149" name="物件費該当値テキスト"/>
        <xdr:cNvSpPr txBox="1"/>
      </xdr:nvSpPr>
      <xdr:spPr>
        <a:xfrm>
          <a:off x="1659890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0</xdr:rowOff>
    </xdr:from>
    <xdr:to>
      <xdr:col>78</xdr:col>
      <xdr:colOff>120650</xdr:colOff>
      <xdr:row>17</xdr:row>
      <xdr:rowOff>101600</xdr:rowOff>
    </xdr:to>
    <xdr:sp macro="" textlink="">
      <xdr:nvSpPr>
        <xdr:cNvPr id="150" name="楕円 149"/>
        <xdr:cNvSpPr/>
      </xdr:nvSpPr>
      <xdr:spPr>
        <a:xfrm>
          <a:off x="15621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51" name="テキスト ボックス 150"/>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52" name="楕円 151"/>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53" name="テキスト ボックス 152"/>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4" name="楕円 153"/>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5" name="テキスト ボックス 154"/>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56" name="楕円 155"/>
        <xdr:cNvSpPr/>
      </xdr:nvSpPr>
      <xdr:spPr>
        <a:xfrm>
          <a:off x="12954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57" name="テキスト ボックス 156"/>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扶助費に係る経常収支比率は類似団体内平均値を下回っているが障がい者自立支援事業費増加の影響などから、今後も扶助費の増加が見込まれる。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56</xdr:row>
      <xdr:rowOff>12700</xdr:rowOff>
    </xdr:to>
    <xdr:cxnSp macro="">
      <xdr:nvCxnSpPr>
        <xdr:cNvPr id="193" name="直線コネクタ 192"/>
        <xdr:cNvCxnSpPr/>
      </xdr:nvCxnSpPr>
      <xdr:spPr>
        <a:xfrm flipV="1">
          <a:off x="3987800" y="94710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155575</xdr:rowOff>
    </xdr:from>
    <xdr:to>
      <xdr:col>19</xdr:col>
      <xdr:colOff>187325</xdr:colOff>
      <xdr:row>56</xdr:row>
      <xdr:rowOff>12700</xdr:rowOff>
    </xdr:to>
    <xdr:cxnSp macro="">
      <xdr:nvCxnSpPr>
        <xdr:cNvPr id="196" name="直線コネクタ 195"/>
        <xdr:cNvCxnSpPr/>
      </xdr:nvCxnSpPr>
      <xdr:spPr>
        <a:xfrm>
          <a:off x="3098800" y="9585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155575</xdr:rowOff>
    </xdr:from>
    <xdr:to>
      <xdr:col>15</xdr:col>
      <xdr:colOff>98425</xdr:colOff>
      <xdr:row>55</xdr:row>
      <xdr:rowOff>165100</xdr:rowOff>
    </xdr:to>
    <xdr:cxnSp macro="">
      <xdr:nvCxnSpPr>
        <xdr:cNvPr id="199" name="直線コネクタ 198"/>
        <xdr:cNvCxnSpPr/>
      </xdr:nvCxnSpPr>
      <xdr:spPr>
        <a:xfrm flipV="1">
          <a:off x="2209800" y="9585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165100</xdr:rowOff>
    </xdr:to>
    <xdr:cxnSp macro="">
      <xdr:nvCxnSpPr>
        <xdr:cNvPr id="202" name="直線コネクタ 201"/>
        <xdr:cNvCxnSpPr/>
      </xdr:nvCxnSpPr>
      <xdr:spPr>
        <a:xfrm>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161925</xdr:rowOff>
    </xdr:from>
    <xdr:to>
      <xdr:col>24</xdr:col>
      <xdr:colOff>76200</xdr:colOff>
      <xdr:row>55</xdr:row>
      <xdr:rowOff>92075</xdr:rowOff>
    </xdr:to>
    <xdr:sp macro="" textlink="">
      <xdr:nvSpPr>
        <xdr:cNvPr id="212" name="楕円 211"/>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7002</xdr:rowOff>
    </xdr:from>
    <xdr:ext cx="762000" cy="259045"/>
    <xdr:sp macro="" textlink="">
      <xdr:nvSpPr>
        <xdr:cNvPr id="213" name="扶助費該当値テキスト"/>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4" name="楕円 213"/>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5" name="テキスト ボックス 21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104775</xdr:rowOff>
    </xdr:from>
    <xdr:to>
      <xdr:col>15</xdr:col>
      <xdr:colOff>149225</xdr:colOff>
      <xdr:row>56</xdr:row>
      <xdr:rowOff>34925</xdr:rowOff>
    </xdr:to>
    <xdr:sp macro="" textlink="">
      <xdr:nvSpPr>
        <xdr:cNvPr id="216" name="楕円 215"/>
        <xdr:cNvSpPr/>
      </xdr:nvSpPr>
      <xdr:spPr>
        <a:xfrm>
          <a:off x="3048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45102</xdr:rowOff>
    </xdr:from>
    <xdr:ext cx="762000" cy="259045"/>
    <xdr:sp macro="" textlink="">
      <xdr:nvSpPr>
        <xdr:cNvPr id="217" name="テキスト ボックス 216"/>
        <xdr:cNvSpPr txBox="1"/>
      </xdr:nvSpPr>
      <xdr:spPr>
        <a:xfrm>
          <a:off x="2717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8" name="楕円 217"/>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9" name="テキスト ボックス 21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20" name="楕円 219"/>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21" name="テキスト ボックス 220"/>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その他に係る経常収支比率は類似団体内平均値で推移しているが、下水道事業への繰出金が依然として高い水準にある。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141696</xdr:rowOff>
    </xdr:from>
    <xdr:to>
      <xdr:col>82</xdr:col>
      <xdr:colOff>107950</xdr:colOff>
      <xdr:row>57</xdr:row>
      <xdr:rowOff>148227</xdr:rowOff>
    </xdr:to>
    <xdr:cxnSp macro="">
      <xdr:nvCxnSpPr>
        <xdr:cNvPr id="255" name="直線コネクタ 254"/>
        <xdr:cNvCxnSpPr/>
      </xdr:nvCxnSpPr>
      <xdr:spPr>
        <a:xfrm>
          <a:off x="15671800" y="99143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122101</xdr:rowOff>
    </xdr:from>
    <xdr:to>
      <xdr:col>78</xdr:col>
      <xdr:colOff>69850</xdr:colOff>
      <xdr:row>57</xdr:row>
      <xdr:rowOff>141696</xdr:rowOff>
    </xdr:to>
    <xdr:cxnSp macro="">
      <xdr:nvCxnSpPr>
        <xdr:cNvPr id="258" name="直線コネクタ 257"/>
        <xdr:cNvCxnSpPr/>
      </xdr:nvCxnSpPr>
      <xdr:spPr>
        <a:xfrm>
          <a:off x="14782800" y="98947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122101</xdr:rowOff>
    </xdr:to>
    <xdr:cxnSp macro="">
      <xdr:nvCxnSpPr>
        <xdr:cNvPr id="261" name="直線コネクタ 260"/>
        <xdr:cNvCxnSpPr/>
      </xdr:nvCxnSpPr>
      <xdr:spPr>
        <a:xfrm>
          <a:off x="13893800" y="9888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76381</xdr:rowOff>
    </xdr:from>
    <xdr:to>
      <xdr:col>69</xdr:col>
      <xdr:colOff>92075</xdr:colOff>
      <xdr:row>57</xdr:row>
      <xdr:rowOff>115570</xdr:rowOff>
    </xdr:to>
    <xdr:cxnSp macro="">
      <xdr:nvCxnSpPr>
        <xdr:cNvPr id="264" name="直線コネクタ 263"/>
        <xdr:cNvCxnSpPr/>
      </xdr:nvCxnSpPr>
      <xdr:spPr>
        <a:xfrm>
          <a:off x="13004800" y="98490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74" name="楕円 273"/>
        <xdr:cNvSpPr/>
      </xdr:nvSpPr>
      <xdr:spPr>
        <a:xfrm>
          <a:off x="164592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69504</xdr:rowOff>
    </xdr:from>
    <xdr:ext cx="762000" cy="259045"/>
    <xdr:sp macro="" textlink="">
      <xdr:nvSpPr>
        <xdr:cNvPr id="275" name="その他該当値テキスト"/>
        <xdr:cNvSpPr txBox="1"/>
      </xdr:nvSpPr>
      <xdr:spPr>
        <a:xfrm>
          <a:off x="16598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90896</xdr:rowOff>
    </xdr:from>
    <xdr:to>
      <xdr:col>78</xdr:col>
      <xdr:colOff>120650</xdr:colOff>
      <xdr:row>58</xdr:row>
      <xdr:rowOff>21046</xdr:rowOff>
    </xdr:to>
    <xdr:sp macro="" textlink="">
      <xdr:nvSpPr>
        <xdr:cNvPr id="276" name="楕円 275"/>
        <xdr:cNvSpPr/>
      </xdr:nvSpPr>
      <xdr:spPr>
        <a:xfrm>
          <a:off x="15621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5823</xdr:rowOff>
    </xdr:from>
    <xdr:ext cx="736600" cy="259045"/>
    <xdr:sp macro="" textlink="">
      <xdr:nvSpPr>
        <xdr:cNvPr id="277" name="テキスト ボックス 276"/>
        <xdr:cNvSpPr txBox="1"/>
      </xdr:nvSpPr>
      <xdr:spPr>
        <a:xfrm>
          <a:off x="15290800" y="994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8" name="楕円 277"/>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11628</xdr:rowOff>
    </xdr:from>
    <xdr:ext cx="762000" cy="259045"/>
    <xdr:sp macro="" textlink="">
      <xdr:nvSpPr>
        <xdr:cNvPr id="279" name="テキスト ボックス 278"/>
        <xdr:cNvSpPr txBox="1"/>
      </xdr:nvSpPr>
      <xdr:spPr>
        <a:xfrm>
          <a:off x="14401800" y="96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80" name="楕円 27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81" name="テキスト ボックス 280"/>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25581</xdr:rowOff>
    </xdr:from>
    <xdr:to>
      <xdr:col>65</xdr:col>
      <xdr:colOff>53975</xdr:colOff>
      <xdr:row>57</xdr:row>
      <xdr:rowOff>127181</xdr:rowOff>
    </xdr:to>
    <xdr:sp macro="" textlink="">
      <xdr:nvSpPr>
        <xdr:cNvPr id="282" name="楕円 281"/>
        <xdr:cNvSpPr/>
      </xdr:nvSpPr>
      <xdr:spPr>
        <a:xfrm>
          <a:off x="12954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137358</xdr:rowOff>
    </xdr:from>
    <xdr:ext cx="762000" cy="259045"/>
    <xdr:sp macro="" textlink="">
      <xdr:nvSpPr>
        <xdr:cNvPr id="283" name="テキスト ボックス 282"/>
        <xdr:cNvSpPr txBox="1"/>
      </xdr:nvSpPr>
      <xdr:spPr>
        <a:xfrm>
          <a:off x="12623800" y="956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団体への補助金の見直しにより、補助費等の削減に努めており、補助費等に係る経常収支比率は類似団体内平均値を下回っている。今後は補助費等の経常的経費の中で多くを占める一部事務組合等に対するものについて、事務内容の精査、負担割合見直しなどにより負担額を軽減するなど経費削減に努める。 </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14986</xdr:rowOff>
    </xdr:to>
    <xdr:cxnSp macro="">
      <xdr:nvCxnSpPr>
        <xdr:cNvPr id="313" name="直線コネクタ 312"/>
        <xdr:cNvCxnSpPr/>
      </xdr:nvCxnSpPr>
      <xdr:spPr>
        <a:xfrm>
          <a:off x="15671800" y="63540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10414</xdr:rowOff>
    </xdr:to>
    <xdr:cxnSp macro="">
      <xdr:nvCxnSpPr>
        <xdr:cNvPr id="316" name="直線コネクタ 315"/>
        <xdr:cNvCxnSpPr/>
      </xdr:nvCxnSpPr>
      <xdr:spPr>
        <a:xfrm>
          <a:off x="14782800" y="6280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51562</xdr:rowOff>
    </xdr:to>
    <xdr:cxnSp macro="">
      <xdr:nvCxnSpPr>
        <xdr:cNvPr id="319" name="直線コネクタ 318"/>
        <xdr:cNvCxnSpPr/>
      </xdr:nvCxnSpPr>
      <xdr:spPr>
        <a:xfrm flipV="1">
          <a:off x="13893800" y="62809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51562</xdr:rowOff>
    </xdr:to>
    <xdr:cxnSp macro="">
      <xdr:nvCxnSpPr>
        <xdr:cNvPr id="322" name="直線コネクタ 321"/>
        <xdr:cNvCxnSpPr/>
      </xdr:nvCxnSpPr>
      <xdr:spPr>
        <a:xfrm>
          <a:off x="13004800" y="6294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32" name="楕円 331"/>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33"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4" name="楕円 33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35" name="テキスト ボックス 334"/>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6" name="楕円 335"/>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7" name="テキスト ボックス 336"/>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8" name="楕円 337"/>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39" name="テキスト ボックス 338"/>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0" name="楕円 33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41" name="テキスト ボックス 340"/>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過去に実施した大型事業により地方債の元利償還金が膨らんでいるため、類似団体内平均値を上回っている。公債費のピークは令和５年度になると見込まれる。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78994</xdr:rowOff>
    </xdr:from>
    <xdr:to>
      <xdr:col>24</xdr:col>
      <xdr:colOff>25400</xdr:colOff>
      <xdr:row>79</xdr:row>
      <xdr:rowOff>83565</xdr:rowOff>
    </xdr:to>
    <xdr:cxnSp macro="">
      <xdr:nvCxnSpPr>
        <xdr:cNvPr id="371" name="直線コネクタ 370"/>
        <xdr:cNvCxnSpPr/>
      </xdr:nvCxnSpPr>
      <xdr:spPr>
        <a:xfrm flipV="1">
          <a:off x="3987800" y="136235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79</xdr:row>
      <xdr:rowOff>83565</xdr:rowOff>
    </xdr:to>
    <xdr:cxnSp macro="">
      <xdr:nvCxnSpPr>
        <xdr:cNvPr id="374" name="直線コネクタ 373"/>
        <xdr:cNvCxnSpPr/>
      </xdr:nvCxnSpPr>
      <xdr:spPr>
        <a:xfrm>
          <a:off x="3098800" y="135183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145287</xdr:rowOff>
    </xdr:to>
    <xdr:cxnSp macro="">
      <xdr:nvCxnSpPr>
        <xdr:cNvPr id="377" name="直線コネクタ 376"/>
        <xdr:cNvCxnSpPr/>
      </xdr:nvCxnSpPr>
      <xdr:spPr>
        <a:xfrm>
          <a:off x="2209800" y="134818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122428</xdr:rowOff>
    </xdr:to>
    <xdr:cxnSp macro="">
      <xdr:nvCxnSpPr>
        <xdr:cNvPr id="380" name="直線コネクタ 379"/>
        <xdr:cNvCxnSpPr/>
      </xdr:nvCxnSpPr>
      <xdr:spPr>
        <a:xfrm flipV="1">
          <a:off x="1320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28194</xdr:rowOff>
    </xdr:from>
    <xdr:to>
      <xdr:col>24</xdr:col>
      <xdr:colOff>76200</xdr:colOff>
      <xdr:row>79</xdr:row>
      <xdr:rowOff>129794</xdr:rowOff>
    </xdr:to>
    <xdr:sp macro="" textlink="">
      <xdr:nvSpPr>
        <xdr:cNvPr id="390" name="楕円 389"/>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271</xdr:rowOff>
    </xdr:from>
    <xdr:ext cx="762000" cy="259045"/>
    <xdr:sp macro="" textlink="">
      <xdr:nvSpPr>
        <xdr:cNvPr id="391" name="公債費該当値テキスト"/>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92" name="楕円 391"/>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93" name="テキスト ボックス 392"/>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94" name="楕円 393"/>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95" name="テキスト ボックス 394"/>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96" name="楕円 395"/>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97" name="テキスト ボックス 396"/>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8" name="楕円 397"/>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9" name="テキスト ボックス 398"/>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各種経費の削減などを行った結果、類似団体内平均値を下回っている。 </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75</xdr:row>
      <xdr:rowOff>147574</xdr:rowOff>
    </xdr:to>
    <xdr:cxnSp macro="">
      <xdr:nvCxnSpPr>
        <xdr:cNvPr id="430" name="直線コネクタ 429"/>
        <xdr:cNvCxnSpPr/>
      </xdr:nvCxnSpPr>
      <xdr:spPr>
        <a:xfrm>
          <a:off x="15671800" y="129697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110998</xdr:rowOff>
    </xdr:to>
    <xdr:cxnSp macro="">
      <xdr:nvCxnSpPr>
        <xdr:cNvPr id="433" name="直線コネクタ 432"/>
        <xdr:cNvCxnSpPr/>
      </xdr:nvCxnSpPr>
      <xdr:spPr>
        <a:xfrm>
          <a:off x="14782800" y="129194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76</xdr:row>
      <xdr:rowOff>3556</xdr:rowOff>
    </xdr:to>
    <xdr:cxnSp macro="">
      <xdr:nvCxnSpPr>
        <xdr:cNvPr id="436" name="直線コネクタ 435"/>
        <xdr:cNvCxnSpPr/>
      </xdr:nvCxnSpPr>
      <xdr:spPr>
        <a:xfrm flipV="1">
          <a:off x="13893800" y="12919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76</xdr:row>
      <xdr:rowOff>3556</xdr:rowOff>
    </xdr:to>
    <xdr:cxnSp macro="">
      <xdr:nvCxnSpPr>
        <xdr:cNvPr id="439" name="直線コネクタ 438"/>
        <xdr:cNvCxnSpPr/>
      </xdr:nvCxnSpPr>
      <xdr:spPr>
        <a:xfrm>
          <a:off x="13004800" y="128737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9" name="楕円 448"/>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50"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51" name="楕円 450"/>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52" name="テキスト ボックス 451"/>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53" name="楕円 452"/>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54" name="テキスト ボックス 453"/>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5" name="楕円 454"/>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6" name="テキスト ボックス 455"/>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7" name="楕円 456"/>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8" name="テキスト ボックス 457"/>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87658</xdr:rowOff>
    </xdr:from>
    <xdr:to>
      <xdr:col>29</xdr:col>
      <xdr:colOff>127000</xdr:colOff>
      <xdr:row>18</xdr:row>
      <xdr:rowOff>14727</xdr:rowOff>
    </xdr:to>
    <xdr:cxnSp macro="">
      <xdr:nvCxnSpPr>
        <xdr:cNvPr id="50" name="直線コネクタ 49"/>
        <xdr:cNvCxnSpPr/>
      </xdr:nvCxnSpPr>
      <xdr:spPr bwMode="auto">
        <a:xfrm flipV="1">
          <a:off x="5003800" y="3049933"/>
          <a:ext cx="647700" cy="9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6764</xdr:rowOff>
    </xdr:from>
    <xdr:to>
      <xdr:col>26</xdr:col>
      <xdr:colOff>50800</xdr:colOff>
      <xdr:row>18</xdr:row>
      <xdr:rowOff>14727</xdr:rowOff>
    </xdr:to>
    <xdr:cxnSp macro="">
      <xdr:nvCxnSpPr>
        <xdr:cNvPr id="53" name="直線コネクタ 52"/>
        <xdr:cNvCxnSpPr/>
      </xdr:nvCxnSpPr>
      <xdr:spPr bwMode="auto">
        <a:xfrm>
          <a:off x="4305300" y="3140489"/>
          <a:ext cx="698500" cy="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158372</xdr:rowOff>
    </xdr:from>
    <xdr:to>
      <xdr:col>22</xdr:col>
      <xdr:colOff>114300</xdr:colOff>
      <xdr:row>18</xdr:row>
      <xdr:rowOff>6764</xdr:rowOff>
    </xdr:to>
    <xdr:cxnSp macro="">
      <xdr:nvCxnSpPr>
        <xdr:cNvPr id="56" name="直線コネクタ 55"/>
        <xdr:cNvCxnSpPr/>
      </xdr:nvCxnSpPr>
      <xdr:spPr bwMode="auto">
        <a:xfrm>
          <a:off x="3606800" y="3120647"/>
          <a:ext cx="698500" cy="1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158372</xdr:rowOff>
    </xdr:from>
    <xdr:to>
      <xdr:col>18</xdr:col>
      <xdr:colOff>177800</xdr:colOff>
      <xdr:row>18</xdr:row>
      <xdr:rowOff>3754</xdr:rowOff>
    </xdr:to>
    <xdr:cxnSp macro="">
      <xdr:nvCxnSpPr>
        <xdr:cNvPr id="59" name="直線コネクタ 58"/>
        <xdr:cNvCxnSpPr/>
      </xdr:nvCxnSpPr>
      <xdr:spPr bwMode="auto">
        <a:xfrm flipV="1">
          <a:off x="2908300" y="3120647"/>
          <a:ext cx="698500" cy="1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36858</xdr:rowOff>
    </xdr:from>
    <xdr:to>
      <xdr:col>29</xdr:col>
      <xdr:colOff>177800</xdr:colOff>
      <xdr:row>17</xdr:row>
      <xdr:rowOff>138458</xdr:rowOff>
    </xdr:to>
    <xdr:sp macro="" textlink="">
      <xdr:nvSpPr>
        <xdr:cNvPr id="69" name="楕円 68"/>
        <xdr:cNvSpPr/>
      </xdr:nvSpPr>
      <xdr:spPr bwMode="auto">
        <a:xfrm>
          <a:off x="5600700" y="2999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8935</xdr:rowOff>
    </xdr:from>
    <xdr:ext cx="762000" cy="259045"/>
    <xdr:sp macro="" textlink="">
      <xdr:nvSpPr>
        <xdr:cNvPr id="70" name="人口1人当たり決算額の推移該当値テキスト130"/>
        <xdr:cNvSpPr txBox="1"/>
      </xdr:nvSpPr>
      <xdr:spPr>
        <a:xfrm>
          <a:off x="5740400" y="297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135377</xdr:rowOff>
    </xdr:from>
    <xdr:to>
      <xdr:col>26</xdr:col>
      <xdr:colOff>101600</xdr:colOff>
      <xdr:row>18</xdr:row>
      <xdr:rowOff>65527</xdr:rowOff>
    </xdr:to>
    <xdr:sp macro="" textlink="">
      <xdr:nvSpPr>
        <xdr:cNvPr id="71" name="楕円 70"/>
        <xdr:cNvSpPr/>
      </xdr:nvSpPr>
      <xdr:spPr bwMode="auto">
        <a:xfrm>
          <a:off x="4953000" y="309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50304</xdr:rowOff>
    </xdr:from>
    <xdr:ext cx="736600" cy="259045"/>
    <xdr:sp macro="" textlink="">
      <xdr:nvSpPr>
        <xdr:cNvPr id="72" name="テキスト ボックス 71"/>
        <xdr:cNvSpPr txBox="1"/>
      </xdr:nvSpPr>
      <xdr:spPr>
        <a:xfrm>
          <a:off x="4622800" y="318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127414</xdr:rowOff>
    </xdr:from>
    <xdr:to>
      <xdr:col>22</xdr:col>
      <xdr:colOff>165100</xdr:colOff>
      <xdr:row>18</xdr:row>
      <xdr:rowOff>57564</xdr:rowOff>
    </xdr:to>
    <xdr:sp macro="" textlink="">
      <xdr:nvSpPr>
        <xdr:cNvPr id="73" name="楕円 72"/>
        <xdr:cNvSpPr/>
      </xdr:nvSpPr>
      <xdr:spPr bwMode="auto">
        <a:xfrm>
          <a:off x="4254500" y="308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42341</xdr:rowOff>
    </xdr:from>
    <xdr:ext cx="762000" cy="259045"/>
    <xdr:sp macro="" textlink="">
      <xdr:nvSpPr>
        <xdr:cNvPr id="74" name="テキスト ボックス 73"/>
        <xdr:cNvSpPr txBox="1"/>
      </xdr:nvSpPr>
      <xdr:spPr>
        <a:xfrm>
          <a:off x="3924300" y="31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107572</xdr:rowOff>
    </xdr:from>
    <xdr:to>
      <xdr:col>19</xdr:col>
      <xdr:colOff>38100</xdr:colOff>
      <xdr:row>18</xdr:row>
      <xdr:rowOff>37722</xdr:rowOff>
    </xdr:to>
    <xdr:sp macro="" textlink="">
      <xdr:nvSpPr>
        <xdr:cNvPr id="75" name="楕円 74"/>
        <xdr:cNvSpPr/>
      </xdr:nvSpPr>
      <xdr:spPr bwMode="auto">
        <a:xfrm>
          <a:off x="3556000" y="3069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22499</xdr:rowOff>
    </xdr:from>
    <xdr:ext cx="762000" cy="259045"/>
    <xdr:sp macro="" textlink="">
      <xdr:nvSpPr>
        <xdr:cNvPr id="76" name="テキスト ボックス 75"/>
        <xdr:cNvSpPr txBox="1"/>
      </xdr:nvSpPr>
      <xdr:spPr>
        <a:xfrm>
          <a:off x="3225800" y="315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124404</xdr:rowOff>
    </xdr:from>
    <xdr:to>
      <xdr:col>15</xdr:col>
      <xdr:colOff>101600</xdr:colOff>
      <xdr:row>18</xdr:row>
      <xdr:rowOff>54554</xdr:rowOff>
    </xdr:to>
    <xdr:sp macro="" textlink="">
      <xdr:nvSpPr>
        <xdr:cNvPr id="77" name="楕円 76"/>
        <xdr:cNvSpPr/>
      </xdr:nvSpPr>
      <xdr:spPr bwMode="auto">
        <a:xfrm>
          <a:off x="2857500" y="308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39331</xdr:rowOff>
    </xdr:from>
    <xdr:ext cx="762000" cy="259045"/>
    <xdr:sp macro="" textlink="">
      <xdr:nvSpPr>
        <xdr:cNvPr id="78" name="テキスト ボックス 77"/>
        <xdr:cNvSpPr txBox="1"/>
      </xdr:nvSpPr>
      <xdr:spPr>
        <a:xfrm>
          <a:off x="2527300" y="317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94844</xdr:rowOff>
    </xdr:from>
    <xdr:to>
      <xdr:col>29</xdr:col>
      <xdr:colOff>127000</xdr:colOff>
      <xdr:row>35</xdr:row>
      <xdr:rowOff>153060</xdr:rowOff>
    </xdr:to>
    <xdr:cxnSp macro="">
      <xdr:nvCxnSpPr>
        <xdr:cNvPr id="111" name="直線コネクタ 110"/>
        <xdr:cNvCxnSpPr/>
      </xdr:nvCxnSpPr>
      <xdr:spPr bwMode="auto">
        <a:xfrm flipV="1">
          <a:off x="5003800" y="6705194"/>
          <a:ext cx="647700" cy="5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79621</xdr:rowOff>
    </xdr:from>
    <xdr:ext cx="762000" cy="259045"/>
    <xdr:sp macro="" textlink="">
      <xdr:nvSpPr>
        <xdr:cNvPr id="112" name="人口1人当たり決算額の推移平均値テキスト445"/>
        <xdr:cNvSpPr txBox="1"/>
      </xdr:nvSpPr>
      <xdr:spPr>
        <a:xfrm>
          <a:off x="5740400" y="668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153060</xdr:rowOff>
    </xdr:from>
    <xdr:to>
      <xdr:col>26</xdr:col>
      <xdr:colOff>50800</xdr:colOff>
      <xdr:row>35</xdr:row>
      <xdr:rowOff>258350</xdr:rowOff>
    </xdr:to>
    <xdr:cxnSp macro="">
      <xdr:nvCxnSpPr>
        <xdr:cNvPr id="114" name="直線コネクタ 113"/>
        <xdr:cNvCxnSpPr/>
      </xdr:nvCxnSpPr>
      <xdr:spPr bwMode="auto">
        <a:xfrm flipV="1">
          <a:off x="4305300" y="6763410"/>
          <a:ext cx="698500" cy="10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258350</xdr:rowOff>
    </xdr:from>
    <xdr:to>
      <xdr:col>22</xdr:col>
      <xdr:colOff>114300</xdr:colOff>
      <xdr:row>35</xdr:row>
      <xdr:rowOff>271018</xdr:rowOff>
    </xdr:to>
    <xdr:cxnSp macro="">
      <xdr:nvCxnSpPr>
        <xdr:cNvPr id="117" name="直線コネクタ 116"/>
        <xdr:cNvCxnSpPr/>
      </xdr:nvCxnSpPr>
      <xdr:spPr bwMode="auto">
        <a:xfrm flipV="1">
          <a:off x="3606800" y="6868700"/>
          <a:ext cx="698500" cy="12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271018</xdr:rowOff>
    </xdr:from>
    <xdr:to>
      <xdr:col>18</xdr:col>
      <xdr:colOff>177800</xdr:colOff>
      <xdr:row>35</xdr:row>
      <xdr:rowOff>285629</xdr:rowOff>
    </xdr:to>
    <xdr:cxnSp macro="">
      <xdr:nvCxnSpPr>
        <xdr:cNvPr id="120" name="直線コネクタ 119"/>
        <xdr:cNvCxnSpPr/>
      </xdr:nvCxnSpPr>
      <xdr:spPr bwMode="auto">
        <a:xfrm flipV="1">
          <a:off x="2908300" y="6881368"/>
          <a:ext cx="698500" cy="14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44044</xdr:rowOff>
    </xdr:from>
    <xdr:to>
      <xdr:col>29</xdr:col>
      <xdr:colOff>177800</xdr:colOff>
      <xdr:row>35</xdr:row>
      <xdr:rowOff>145644</xdr:rowOff>
    </xdr:to>
    <xdr:sp macro="" textlink="">
      <xdr:nvSpPr>
        <xdr:cNvPr id="130" name="楕円 129"/>
        <xdr:cNvSpPr/>
      </xdr:nvSpPr>
      <xdr:spPr bwMode="auto">
        <a:xfrm>
          <a:off x="5600700" y="6654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232021</xdr:rowOff>
    </xdr:from>
    <xdr:ext cx="762000" cy="259045"/>
    <xdr:sp macro="" textlink="">
      <xdr:nvSpPr>
        <xdr:cNvPr id="131" name="人口1人当たり決算額の推移該当値テキスト445"/>
        <xdr:cNvSpPr txBox="1"/>
      </xdr:nvSpPr>
      <xdr:spPr>
        <a:xfrm>
          <a:off x="5740400" y="649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102260</xdr:rowOff>
    </xdr:from>
    <xdr:to>
      <xdr:col>26</xdr:col>
      <xdr:colOff>101600</xdr:colOff>
      <xdr:row>35</xdr:row>
      <xdr:rowOff>203860</xdr:rowOff>
    </xdr:to>
    <xdr:sp macro="" textlink="">
      <xdr:nvSpPr>
        <xdr:cNvPr id="132" name="楕円 131"/>
        <xdr:cNvSpPr/>
      </xdr:nvSpPr>
      <xdr:spPr bwMode="auto">
        <a:xfrm>
          <a:off x="4953000" y="671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188637</xdr:rowOff>
    </xdr:from>
    <xdr:ext cx="736600" cy="259045"/>
    <xdr:sp macro="" textlink="">
      <xdr:nvSpPr>
        <xdr:cNvPr id="133" name="テキスト ボックス 132"/>
        <xdr:cNvSpPr txBox="1"/>
      </xdr:nvSpPr>
      <xdr:spPr>
        <a:xfrm>
          <a:off x="4622800" y="6798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207550</xdr:rowOff>
    </xdr:from>
    <xdr:to>
      <xdr:col>22</xdr:col>
      <xdr:colOff>165100</xdr:colOff>
      <xdr:row>35</xdr:row>
      <xdr:rowOff>309150</xdr:rowOff>
    </xdr:to>
    <xdr:sp macro="" textlink="">
      <xdr:nvSpPr>
        <xdr:cNvPr id="134" name="楕円 133"/>
        <xdr:cNvSpPr/>
      </xdr:nvSpPr>
      <xdr:spPr bwMode="auto">
        <a:xfrm>
          <a:off x="4254500" y="681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293927</xdr:rowOff>
    </xdr:from>
    <xdr:ext cx="762000" cy="259045"/>
    <xdr:sp macro="" textlink="">
      <xdr:nvSpPr>
        <xdr:cNvPr id="135" name="テキスト ボックス 134"/>
        <xdr:cNvSpPr txBox="1"/>
      </xdr:nvSpPr>
      <xdr:spPr>
        <a:xfrm>
          <a:off x="3924300" y="69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220218</xdr:rowOff>
    </xdr:from>
    <xdr:to>
      <xdr:col>19</xdr:col>
      <xdr:colOff>38100</xdr:colOff>
      <xdr:row>35</xdr:row>
      <xdr:rowOff>321818</xdr:rowOff>
    </xdr:to>
    <xdr:sp macro="" textlink="">
      <xdr:nvSpPr>
        <xdr:cNvPr id="136" name="楕円 135"/>
        <xdr:cNvSpPr/>
      </xdr:nvSpPr>
      <xdr:spPr bwMode="auto">
        <a:xfrm>
          <a:off x="35560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306595</xdr:rowOff>
    </xdr:from>
    <xdr:ext cx="762000" cy="259045"/>
    <xdr:sp macro="" textlink="">
      <xdr:nvSpPr>
        <xdr:cNvPr id="137" name="テキスト ボックス 136"/>
        <xdr:cNvSpPr txBox="1"/>
      </xdr:nvSpPr>
      <xdr:spPr>
        <a:xfrm>
          <a:off x="3225800" y="69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234829</xdr:rowOff>
    </xdr:from>
    <xdr:to>
      <xdr:col>15</xdr:col>
      <xdr:colOff>101600</xdr:colOff>
      <xdr:row>35</xdr:row>
      <xdr:rowOff>336429</xdr:rowOff>
    </xdr:to>
    <xdr:sp macro="" textlink="">
      <xdr:nvSpPr>
        <xdr:cNvPr id="138" name="楕円 137"/>
        <xdr:cNvSpPr/>
      </xdr:nvSpPr>
      <xdr:spPr bwMode="auto">
        <a:xfrm>
          <a:off x="2857500" y="684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321206</xdr:rowOff>
    </xdr:from>
    <xdr:ext cx="762000" cy="259045"/>
    <xdr:sp macro="" textlink="">
      <xdr:nvSpPr>
        <xdr:cNvPr id="139" name="テキスト ボックス 138"/>
        <xdr:cNvSpPr txBox="1"/>
      </xdr:nvSpPr>
      <xdr:spPr>
        <a:xfrm>
          <a:off x="2527300" y="693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14,066
13,964
122.48
10,931,407
10,283,830
532,533
5,110,742
10,272,276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32930</xdr:rowOff>
    </xdr:from>
    <xdr:to>
      <xdr:col>24</xdr:col>
      <xdr:colOff>63500</xdr:colOff>
      <xdr:row>36</xdr:row>
      <xdr:rowOff>123954</xdr:rowOff>
    </xdr:to>
    <xdr:cxnSp macro="">
      <xdr:nvCxnSpPr>
        <xdr:cNvPr id="58" name="直線コネクタ 57"/>
        <xdr:cNvCxnSpPr/>
      </xdr:nvCxnSpPr>
      <xdr:spPr>
        <a:xfrm flipV="1">
          <a:off x="3797300" y="6205130"/>
          <a:ext cx="838200" cy="9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105666</xdr:rowOff>
    </xdr:from>
    <xdr:to>
      <xdr:col>19</xdr:col>
      <xdr:colOff>177800</xdr:colOff>
      <xdr:row>36</xdr:row>
      <xdr:rowOff>123954</xdr:rowOff>
    </xdr:to>
    <xdr:cxnSp macro="">
      <xdr:nvCxnSpPr>
        <xdr:cNvPr id="61" name="直線コネクタ 60"/>
        <xdr:cNvCxnSpPr/>
      </xdr:nvCxnSpPr>
      <xdr:spPr>
        <a:xfrm>
          <a:off x="2908300" y="627786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93143</xdr:rowOff>
    </xdr:from>
    <xdr:to>
      <xdr:col>15</xdr:col>
      <xdr:colOff>50800</xdr:colOff>
      <xdr:row>36</xdr:row>
      <xdr:rowOff>105666</xdr:rowOff>
    </xdr:to>
    <xdr:cxnSp macro="">
      <xdr:nvCxnSpPr>
        <xdr:cNvPr id="64" name="直線コネクタ 63"/>
        <xdr:cNvCxnSpPr/>
      </xdr:nvCxnSpPr>
      <xdr:spPr>
        <a:xfrm>
          <a:off x="2019300" y="6265343"/>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76209</xdr:rowOff>
    </xdr:from>
    <xdr:to>
      <xdr:col>10</xdr:col>
      <xdr:colOff>114300</xdr:colOff>
      <xdr:row>36</xdr:row>
      <xdr:rowOff>93143</xdr:rowOff>
    </xdr:to>
    <xdr:cxnSp macro="">
      <xdr:nvCxnSpPr>
        <xdr:cNvPr id="67" name="直線コネクタ 66"/>
        <xdr:cNvCxnSpPr/>
      </xdr:nvCxnSpPr>
      <xdr:spPr>
        <a:xfrm>
          <a:off x="1130300" y="6248409"/>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153580</xdr:rowOff>
    </xdr:from>
    <xdr:to>
      <xdr:col>24</xdr:col>
      <xdr:colOff>114300</xdr:colOff>
      <xdr:row>36</xdr:row>
      <xdr:rowOff>83730</xdr:rowOff>
    </xdr:to>
    <xdr:sp macro="" textlink="">
      <xdr:nvSpPr>
        <xdr:cNvPr id="77" name="楕円 76"/>
        <xdr:cNvSpPr/>
      </xdr:nvSpPr>
      <xdr:spPr>
        <a:xfrm>
          <a:off x="4584700" y="61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132007</xdr:rowOff>
    </xdr:from>
    <xdr:ext cx="534377" cy="259045"/>
    <xdr:sp macro="" textlink="">
      <xdr:nvSpPr>
        <xdr:cNvPr id="78" name="人件費該当値テキスト"/>
        <xdr:cNvSpPr txBox="1"/>
      </xdr:nvSpPr>
      <xdr:spPr>
        <a:xfrm>
          <a:off x="4686300" y="61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73154</xdr:rowOff>
    </xdr:from>
    <xdr:to>
      <xdr:col>20</xdr:col>
      <xdr:colOff>38100</xdr:colOff>
      <xdr:row>37</xdr:row>
      <xdr:rowOff>3304</xdr:rowOff>
    </xdr:to>
    <xdr:sp macro="" textlink="">
      <xdr:nvSpPr>
        <xdr:cNvPr id="79" name="楕円 78"/>
        <xdr:cNvSpPr/>
      </xdr:nvSpPr>
      <xdr:spPr>
        <a:xfrm>
          <a:off x="3746500" y="62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165881</xdr:rowOff>
    </xdr:from>
    <xdr:ext cx="534377" cy="259045"/>
    <xdr:sp macro="" textlink="">
      <xdr:nvSpPr>
        <xdr:cNvPr id="80" name="テキスト ボックス 79"/>
        <xdr:cNvSpPr txBox="1"/>
      </xdr:nvSpPr>
      <xdr:spPr>
        <a:xfrm>
          <a:off x="3530111" y="63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54866</xdr:rowOff>
    </xdr:from>
    <xdr:to>
      <xdr:col>15</xdr:col>
      <xdr:colOff>101600</xdr:colOff>
      <xdr:row>36</xdr:row>
      <xdr:rowOff>156466</xdr:rowOff>
    </xdr:to>
    <xdr:sp macro="" textlink="">
      <xdr:nvSpPr>
        <xdr:cNvPr id="81" name="楕円 80"/>
        <xdr:cNvSpPr/>
      </xdr:nvSpPr>
      <xdr:spPr>
        <a:xfrm>
          <a:off x="2857500" y="62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147593</xdr:rowOff>
    </xdr:from>
    <xdr:ext cx="534377" cy="259045"/>
    <xdr:sp macro="" textlink="">
      <xdr:nvSpPr>
        <xdr:cNvPr id="82" name="テキスト ボックス 81"/>
        <xdr:cNvSpPr txBox="1"/>
      </xdr:nvSpPr>
      <xdr:spPr>
        <a:xfrm>
          <a:off x="2641111" y="63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42343</xdr:rowOff>
    </xdr:from>
    <xdr:to>
      <xdr:col>10</xdr:col>
      <xdr:colOff>165100</xdr:colOff>
      <xdr:row>36</xdr:row>
      <xdr:rowOff>143943</xdr:rowOff>
    </xdr:to>
    <xdr:sp macro="" textlink="">
      <xdr:nvSpPr>
        <xdr:cNvPr id="83" name="楕円 82"/>
        <xdr:cNvSpPr/>
      </xdr:nvSpPr>
      <xdr:spPr>
        <a:xfrm>
          <a:off x="1968500" y="62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135070</xdr:rowOff>
    </xdr:from>
    <xdr:ext cx="534377" cy="259045"/>
    <xdr:sp macro="" textlink="">
      <xdr:nvSpPr>
        <xdr:cNvPr id="84" name="テキスト ボックス 83"/>
        <xdr:cNvSpPr txBox="1"/>
      </xdr:nvSpPr>
      <xdr:spPr>
        <a:xfrm>
          <a:off x="1752111" y="63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25409</xdr:rowOff>
    </xdr:from>
    <xdr:to>
      <xdr:col>6</xdr:col>
      <xdr:colOff>38100</xdr:colOff>
      <xdr:row>36</xdr:row>
      <xdr:rowOff>127009</xdr:rowOff>
    </xdr:to>
    <xdr:sp macro="" textlink="">
      <xdr:nvSpPr>
        <xdr:cNvPr id="85" name="楕円 84"/>
        <xdr:cNvSpPr/>
      </xdr:nvSpPr>
      <xdr:spPr>
        <a:xfrm>
          <a:off x="1079500" y="61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143536</xdr:rowOff>
    </xdr:from>
    <xdr:ext cx="534377" cy="259045"/>
    <xdr:sp macro="" textlink="">
      <xdr:nvSpPr>
        <xdr:cNvPr id="86" name="テキスト ボックス 85"/>
        <xdr:cNvSpPr txBox="1"/>
      </xdr:nvSpPr>
      <xdr:spPr>
        <a:xfrm>
          <a:off x="863111" y="5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47103</xdr:rowOff>
    </xdr:from>
    <xdr:to>
      <xdr:col>24</xdr:col>
      <xdr:colOff>63500</xdr:colOff>
      <xdr:row>56</xdr:row>
      <xdr:rowOff>75925</xdr:rowOff>
    </xdr:to>
    <xdr:cxnSp macro="">
      <xdr:nvCxnSpPr>
        <xdr:cNvPr id="113" name="直線コネクタ 112"/>
        <xdr:cNvCxnSpPr/>
      </xdr:nvCxnSpPr>
      <xdr:spPr>
        <a:xfrm flipV="1">
          <a:off x="3797300" y="9648303"/>
          <a:ext cx="8382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75925</xdr:rowOff>
    </xdr:from>
    <xdr:to>
      <xdr:col>19</xdr:col>
      <xdr:colOff>177800</xdr:colOff>
      <xdr:row>56</xdr:row>
      <xdr:rowOff>117247</xdr:rowOff>
    </xdr:to>
    <xdr:cxnSp macro="">
      <xdr:nvCxnSpPr>
        <xdr:cNvPr id="116" name="直線コネクタ 115"/>
        <xdr:cNvCxnSpPr/>
      </xdr:nvCxnSpPr>
      <xdr:spPr>
        <a:xfrm flipV="1">
          <a:off x="2908300" y="9677125"/>
          <a:ext cx="889000" cy="4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112442</xdr:rowOff>
    </xdr:from>
    <xdr:to>
      <xdr:col>15</xdr:col>
      <xdr:colOff>50800</xdr:colOff>
      <xdr:row>56</xdr:row>
      <xdr:rowOff>117247</xdr:rowOff>
    </xdr:to>
    <xdr:cxnSp macro="">
      <xdr:nvCxnSpPr>
        <xdr:cNvPr id="119" name="直線コネクタ 118"/>
        <xdr:cNvCxnSpPr/>
      </xdr:nvCxnSpPr>
      <xdr:spPr>
        <a:xfrm>
          <a:off x="2019300" y="9713642"/>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112442</xdr:rowOff>
    </xdr:from>
    <xdr:to>
      <xdr:col>10</xdr:col>
      <xdr:colOff>114300</xdr:colOff>
      <xdr:row>56</xdr:row>
      <xdr:rowOff>142494</xdr:rowOff>
    </xdr:to>
    <xdr:cxnSp macro="">
      <xdr:nvCxnSpPr>
        <xdr:cNvPr id="122" name="直線コネクタ 121"/>
        <xdr:cNvCxnSpPr/>
      </xdr:nvCxnSpPr>
      <xdr:spPr>
        <a:xfrm flipV="1">
          <a:off x="1130300" y="9713642"/>
          <a:ext cx="889000" cy="3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167753</xdr:rowOff>
    </xdr:from>
    <xdr:to>
      <xdr:col>24</xdr:col>
      <xdr:colOff>114300</xdr:colOff>
      <xdr:row>56</xdr:row>
      <xdr:rowOff>97903</xdr:rowOff>
    </xdr:to>
    <xdr:sp macro="" textlink="">
      <xdr:nvSpPr>
        <xdr:cNvPr id="132" name="楕円 131"/>
        <xdr:cNvSpPr/>
      </xdr:nvSpPr>
      <xdr:spPr>
        <a:xfrm>
          <a:off x="4584700" y="95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19180</xdr:rowOff>
    </xdr:from>
    <xdr:ext cx="534377" cy="259045"/>
    <xdr:sp macro="" textlink="">
      <xdr:nvSpPr>
        <xdr:cNvPr id="133" name="物件費該当値テキスト"/>
        <xdr:cNvSpPr txBox="1"/>
      </xdr:nvSpPr>
      <xdr:spPr>
        <a:xfrm>
          <a:off x="4686300" y="94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25125</xdr:rowOff>
    </xdr:from>
    <xdr:to>
      <xdr:col>20</xdr:col>
      <xdr:colOff>38100</xdr:colOff>
      <xdr:row>56</xdr:row>
      <xdr:rowOff>126725</xdr:rowOff>
    </xdr:to>
    <xdr:sp macro="" textlink="">
      <xdr:nvSpPr>
        <xdr:cNvPr id="134" name="楕円 133"/>
        <xdr:cNvSpPr/>
      </xdr:nvSpPr>
      <xdr:spPr>
        <a:xfrm>
          <a:off x="3746500" y="96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117852</xdr:rowOff>
    </xdr:from>
    <xdr:ext cx="534377" cy="259045"/>
    <xdr:sp macro="" textlink="">
      <xdr:nvSpPr>
        <xdr:cNvPr id="135" name="テキスト ボックス 134"/>
        <xdr:cNvSpPr txBox="1"/>
      </xdr:nvSpPr>
      <xdr:spPr>
        <a:xfrm>
          <a:off x="3530111" y="9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66447</xdr:rowOff>
    </xdr:from>
    <xdr:to>
      <xdr:col>15</xdr:col>
      <xdr:colOff>101600</xdr:colOff>
      <xdr:row>56</xdr:row>
      <xdr:rowOff>168047</xdr:rowOff>
    </xdr:to>
    <xdr:sp macro="" textlink="">
      <xdr:nvSpPr>
        <xdr:cNvPr id="136" name="楕円 135"/>
        <xdr:cNvSpPr/>
      </xdr:nvSpPr>
      <xdr:spPr>
        <a:xfrm>
          <a:off x="2857500" y="966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159174</xdr:rowOff>
    </xdr:from>
    <xdr:ext cx="534377" cy="259045"/>
    <xdr:sp macro="" textlink="">
      <xdr:nvSpPr>
        <xdr:cNvPr id="137" name="テキスト ボックス 136"/>
        <xdr:cNvSpPr txBox="1"/>
      </xdr:nvSpPr>
      <xdr:spPr>
        <a:xfrm>
          <a:off x="2641111" y="97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61642</xdr:rowOff>
    </xdr:from>
    <xdr:to>
      <xdr:col>10</xdr:col>
      <xdr:colOff>165100</xdr:colOff>
      <xdr:row>56</xdr:row>
      <xdr:rowOff>163242</xdr:rowOff>
    </xdr:to>
    <xdr:sp macro="" textlink="">
      <xdr:nvSpPr>
        <xdr:cNvPr id="138" name="楕円 137"/>
        <xdr:cNvSpPr/>
      </xdr:nvSpPr>
      <xdr:spPr>
        <a:xfrm>
          <a:off x="1968500" y="96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154369</xdr:rowOff>
    </xdr:from>
    <xdr:ext cx="534377" cy="259045"/>
    <xdr:sp macro="" textlink="">
      <xdr:nvSpPr>
        <xdr:cNvPr id="139" name="テキスト ボックス 138"/>
        <xdr:cNvSpPr txBox="1"/>
      </xdr:nvSpPr>
      <xdr:spPr>
        <a:xfrm>
          <a:off x="1752111" y="975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91694</xdr:rowOff>
    </xdr:from>
    <xdr:to>
      <xdr:col>6</xdr:col>
      <xdr:colOff>38100</xdr:colOff>
      <xdr:row>57</xdr:row>
      <xdr:rowOff>21844</xdr:rowOff>
    </xdr:to>
    <xdr:sp macro="" textlink="">
      <xdr:nvSpPr>
        <xdr:cNvPr id="140" name="楕円 139"/>
        <xdr:cNvSpPr/>
      </xdr:nvSpPr>
      <xdr:spPr>
        <a:xfrm>
          <a:off x="1079500" y="96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12971</xdr:rowOff>
    </xdr:from>
    <xdr:ext cx="534377" cy="259045"/>
    <xdr:sp macro="" textlink="">
      <xdr:nvSpPr>
        <xdr:cNvPr id="141" name="テキスト ボックス 140"/>
        <xdr:cNvSpPr txBox="1"/>
      </xdr:nvSpPr>
      <xdr:spPr>
        <a:xfrm>
          <a:off x="863111" y="97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96304</xdr:rowOff>
    </xdr:from>
    <xdr:to>
      <xdr:col>24</xdr:col>
      <xdr:colOff>63500</xdr:colOff>
      <xdr:row>78</xdr:row>
      <xdr:rowOff>133186</xdr:rowOff>
    </xdr:to>
    <xdr:cxnSp macro="">
      <xdr:nvCxnSpPr>
        <xdr:cNvPr id="170" name="直線コネクタ 169"/>
        <xdr:cNvCxnSpPr/>
      </xdr:nvCxnSpPr>
      <xdr:spPr>
        <a:xfrm>
          <a:off x="3797300" y="13469404"/>
          <a:ext cx="8382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96304</xdr:rowOff>
    </xdr:from>
    <xdr:to>
      <xdr:col>19</xdr:col>
      <xdr:colOff>177800</xdr:colOff>
      <xdr:row>78</xdr:row>
      <xdr:rowOff>133452</xdr:rowOff>
    </xdr:to>
    <xdr:cxnSp macro="">
      <xdr:nvCxnSpPr>
        <xdr:cNvPr id="173" name="直線コネクタ 172"/>
        <xdr:cNvCxnSpPr/>
      </xdr:nvCxnSpPr>
      <xdr:spPr>
        <a:xfrm flipV="1">
          <a:off x="2908300" y="13469404"/>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133452</xdr:rowOff>
    </xdr:from>
    <xdr:to>
      <xdr:col>15</xdr:col>
      <xdr:colOff>50800</xdr:colOff>
      <xdr:row>78</xdr:row>
      <xdr:rowOff>148501</xdr:rowOff>
    </xdr:to>
    <xdr:cxnSp macro="">
      <xdr:nvCxnSpPr>
        <xdr:cNvPr id="176" name="直線コネクタ 175"/>
        <xdr:cNvCxnSpPr/>
      </xdr:nvCxnSpPr>
      <xdr:spPr>
        <a:xfrm flipV="1">
          <a:off x="2019300" y="13506552"/>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148501</xdr:rowOff>
    </xdr:from>
    <xdr:to>
      <xdr:col>10</xdr:col>
      <xdr:colOff>114300</xdr:colOff>
      <xdr:row>79</xdr:row>
      <xdr:rowOff>8941</xdr:rowOff>
    </xdr:to>
    <xdr:cxnSp macro="">
      <xdr:nvCxnSpPr>
        <xdr:cNvPr id="179" name="直線コネクタ 178"/>
        <xdr:cNvCxnSpPr/>
      </xdr:nvCxnSpPr>
      <xdr:spPr>
        <a:xfrm flipV="1">
          <a:off x="1130300" y="13521601"/>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82386</xdr:rowOff>
    </xdr:from>
    <xdr:to>
      <xdr:col>24</xdr:col>
      <xdr:colOff>114300</xdr:colOff>
      <xdr:row>79</xdr:row>
      <xdr:rowOff>12536</xdr:rowOff>
    </xdr:to>
    <xdr:sp macro="" textlink="">
      <xdr:nvSpPr>
        <xdr:cNvPr id="189" name="楕円 188"/>
        <xdr:cNvSpPr/>
      </xdr:nvSpPr>
      <xdr:spPr>
        <a:xfrm>
          <a:off x="45847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168763</xdr:rowOff>
    </xdr:from>
    <xdr:ext cx="469744" cy="259045"/>
    <xdr:sp macro="" textlink="">
      <xdr:nvSpPr>
        <xdr:cNvPr id="190" name="維持補修費該当値テキスト"/>
        <xdr:cNvSpPr txBox="1"/>
      </xdr:nvSpPr>
      <xdr:spPr>
        <a:xfrm>
          <a:off x="4686300" y="133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45504</xdr:rowOff>
    </xdr:from>
    <xdr:to>
      <xdr:col>20</xdr:col>
      <xdr:colOff>38100</xdr:colOff>
      <xdr:row>78</xdr:row>
      <xdr:rowOff>147104</xdr:rowOff>
    </xdr:to>
    <xdr:sp macro="" textlink="">
      <xdr:nvSpPr>
        <xdr:cNvPr id="191" name="楕円 190"/>
        <xdr:cNvSpPr/>
      </xdr:nvSpPr>
      <xdr:spPr>
        <a:xfrm>
          <a:off x="3746500" y="13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138231</xdr:rowOff>
    </xdr:from>
    <xdr:ext cx="469744" cy="259045"/>
    <xdr:sp macro="" textlink="">
      <xdr:nvSpPr>
        <xdr:cNvPr id="192" name="テキスト ボックス 191"/>
        <xdr:cNvSpPr txBox="1"/>
      </xdr:nvSpPr>
      <xdr:spPr>
        <a:xfrm>
          <a:off x="3562428" y="135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82652</xdr:rowOff>
    </xdr:from>
    <xdr:to>
      <xdr:col>15</xdr:col>
      <xdr:colOff>101600</xdr:colOff>
      <xdr:row>79</xdr:row>
      <xdr:rowOff>12802</xdr:rowOff>
    </xdr:to>
    <xdr:sp macro="" textlink="">
      <xdr:nvSpPr>
        <xdr:cNvPr id="193" name="楕円 192"/>
        <xdr:cNvSpPr/>
      </xdr:nvSpPr>
      <xdr:spPr>
        <a:xfrm>
          <a:off x="2857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3929</xdr:rowOff>
    </xdr:from>
    <xdr:ext cx="469744" cy="259045"/>
    <xdr:sp macro="" textlink="">
      <xdr:nvSpPr>
        <xdr:cNvPr id="194" name="テキスト ボックス 193"/>
        <xdr:cNvSpPr txBox="1"/>
      </xdr:nvSpPr>
      <xdr:spPr>
        <a:xfrm>
          <a:off x="2673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97701</xdr:rowOff>
    </xdr:from>
    <xdr:to>
      <xdr:col>10</xdr:col>
      <xdr:colOff>165100</xdr:colOff>
      <xdr:row>79</xdr:row>
      <xdr:rowOff>27851</xdr:rowOff>
    </xdr:to>
    <xdr:sp macro="" textlink="">
      <xdr:nvSpPr>
        <xdr:cNvPr id="195" name="楕円 194"/>
        <xdr:cNvSpPr/>
      </xdr:nvSpPr>
      <xdr:spPr>
        <a:xfrm>
          <a:off x="19685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18978</xdr:rowOff>
    </xdr:from>
    <xdr:ext cx="469744" cy="259045"/>
    <xdr:sp macro="" textlink="">
      <xdr:nvSpPr>
        <xdr:cNvPr id="196" name="テキスト ボックス 195"/>
        <xdr:cNvSpPr txBox="1"/>
      </xdr:nvSpPr>
      <xdr:spPr>
        <a:xfrm>
          <a:off x="1784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129591</xdr:rowOff>
    </xdr:from>
    <xdr:to>
      <xdr:col>6</xdr:col>
      <xdr:colOff>38100</xdr:colOff>
      <xdr:row>79</xdr:row>
      <xdr:rowOff>59741</xdr:rowOff>
    </xdr:to>
    <xdr:sp macro="" textlink="">
      <xdr:nvSpPr>
        <xdr:cNvPr id="197" name="楕円 196"/>
        <xdr:cNvSpPr/>
      </xdr:nvSpPr>
      <xdr:spPr>
        <a:xfrm>
          <a:off x="1079500" y="135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50868</xdr:rowOff>
    </xdr:from>
    <xdr:ext cx="378565" cy="259045"/>
    <xdr:sp macro="" textlink="">
      <xdr:nvSpPr>
        <xdr:cNvPr id="198" name="テキスト ボックス 197"/>
        <xdr:cNvSpPr txBox="1"/>
      </xdr:nvSpPr>
      <xdr:spPr>
        <a:xfrm>
          <a:off x="941017" y="13595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4547</xdr:rowOff>
    </xdr:from>
    <xdr:to>
      <xdr:col>24</xdr:col>
      <xdr:colOff>63500</xdr:colOff>
      <xdr:row>96</xdr:row>
      <xdr:rowOff>24588</xdr:rowOff>
    </xdr:to>
    <xdr:cxnSp macro="">
      <xdr:nvCxnSpPr>
        <xdr:cNvPr id="228" name="直線コネクタ 227"/>
        <xdr:cNvCxnSpPr/>
      </xdr:nvCxnSpPr>
      <xdr:spPr>
        <a:xfrm>
          <a:off x="3797300" y="16463747"/>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4547</xdr:rowOff>
    </xdr:from>
    <xdr:to>
      <xdr:col>19</xdr:col>
      <xdr:colOff>177800</xdr:colOff>
      <xdr:row>96</xdr:row>
      <xdr:rowOff>29414</xdr:rowOff>
    </xdr:to>
    <xdr:cxnSp macro="">
      <xdr:nvCxnSpPr>
        <xdr:cNvPr id="231" name="直線コネクタ 230"/>
        <xdr:cNvCxnSpPr/>
      </xdr:nvCxnSpPr>
      <xdr:spPr>
        <a:xfrm flipV="1">
          <a:off x="2908300" y="16463747"/>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15939</xdr:rowOff>
    </xdr:from>
    <xdr:to>
      <xdr:col>15</xdr:col>
      <xdr:colOff>50800</xdr:colOff>
      <xdr:row>96</xdr:row>
      <xdr:rowOff>29414</xdr:rowOff>
    </xdr:to>
    <xdr:cxnSp macro="">
      <xdr:nvCxnSpPr>
        <xdr:cNvPr id="234" name="直線コネクタ 233"/>
        <xdr:cNvCxnSpPr/>
      </xdr:nvCxnSpPr>
      <xdr:spPr>
        <a:xfrm>
          <a:off x="2019300" y="16475139"/>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15939</xdr:rowOff>
    </xdr:from>
    <xdr:to>
      <xdr:col>10</xdr:col>
      <xdr:colOff>114300</xdr:colOff>
      <xdr:row>96</xdr:row>
      <xdr:rowOff>57950</xdr:rowOff>
    </xdr:to>
    <xdr:cxnSp macro="">
      <xdr:nvCxnSpPr>
        <xdr:cNvPr id="237" name="直線コネクタ 236"/>
        <xdr:cNvCxnSpPr/>
      </xdr:nvCxnSpPr>
      <xdr:spPr>
        <a:xfrm flipV="1">
          <a:off x="1130300" y="16475139"/>
          <a:ext cx="8890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145238</xdr:rowOff>
    </xdr:from>
    <xdr:to>
      <xdr:col>24</xdr:col>
      <xdr:colOff>114300</xdr:colOff>
      <xdr:row>96</xdr:row>
      <xdr:rowOff>75388</xdr:rowOff>
    </xdr:to>
    <xdr:sp macro="" textlink="">
      <xdr:nvSpPr>
        <xdr:cNvPr id="247" name="楕円 246"/>
        <xdr:cNvSpPr/>
      </xdr:nvSpPr>
      <xdr:spPr>
        <a:xfrm>
          <a:off x="4584700" y="164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123665</xdr:rowOff>
    </xdr:from>
    <xdr:ext cx="534377" cy="259045"/>
    <xdr:sp macro="" textlink="">
      <xdr:nvSpPr>
        <xdr:cNvPr id="248" name="扶助費該当値テキスト"/>
        <xdr:cNvSpPr txBox="1"/>
      </xdr:nvSpPr>
      <xdr:spPr>
        <a:xfrm>
          <a:off x="4686300" y="1641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125197</xdr:rowOff>
    </xdr:from>
    <xdr:to>
      <xdr:col>20</xdr:col>
      <xdr:colOff>38100</xdr:colOff>
      <xdr:row>96</xdr:row>
      <xdr:rowOff>55347</xdr:rowOff>
    </xdr:to>
    <xdr:sp macro="" textlink="">
      <xdr:nvSpPr>
        <xdr:cNvPr id="249" name="楕円 248"/>
        <xdr:cNvSpPr/>
      </xdr:nvSpPr>
      <xdr:spPr>
        <a:xfrm>
          <a:off x="3746500" y="164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46474</xdr:rowOff>
    </xdr:from>
    <xdr:ext cx="534377" cy="259045"/>
    <xdr:sp macro="" textlink="">
      <xdr:nvSpPr>
        <xdr:cNvPr id="250" name="テキスト ボックス 249"/>
        <xdr:cNvSpPr txBox="1"/>
      </xdr:nvSpPr>
      <xdr:spPr>
        <a:xfrm>
          <a:off x="3530111" y="165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150064</xdr:rowOff>
    </xdr:from>
    <xdr:to>
      <xdr:col>15</xdr:col>
      <xdr:colOff>101600</xdr:colOff>
      <xdr:row>96</xdr:row>
      <xdr:rowOff>80214</xdr:rowOff>
    </xdr:to>
    <xdr:sp macro="" textlink="">
      <xdr:nvSpPr>
        <xdr:cNvPr id="251" name="楕円 250"/>
        <xdr:cNvSpPr/>
      </xdr:nvSpPr>
      <xdr:spPr>
        <a:xfrm>
          <a:off x="2857500" y="16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96741</xdr:rowOff>
    </xdr:from>
    <xdr:ext cx="534377" cy="259045"/>
    <xdr:sp macro="" textlink="">
      <xdr:nvSpPr>
        <xdr:cNvPr id="252" name="テキスト ボックス 251"/>
        <xdr:cNvSpPr txBox="1"/>
      </xdr:nvSpPr>
      <xdr:spPr>
        <a:xfrm>
          <a:off x="2641111" y="162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136589</xdr:rowOff>
    </xdr:from>
    <xdr:to>
      <xdr:col>10</xdr:col>
      <xdr:colOff>165100</xdr:colOff>
      <xdr:row>96</xdr:row>
      <xdr:rowOff>66739</xdr:rowOff>
    </xdr:to>
    <xdr:sp macro="" textlink="">
      <xdr:nvSpPr>
        <xdr:cNvPr id="253" name="楕円 252"/>
        <xdr:cNvSpPr/>
      </xdr:nvSpPr>
      <xdr:spPr>
        <a:xfrm>
          <a:off x="1968500" y="164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83266</xdr:rowOff>
    </xdr:from>
    <xdr:ext cx="534377" cy="259045"/>
    <xdr:sp macro="" textlink="">
      <xdr:nvSpPr>
        <xdr:cNvPr id="254" name="テキスト ボックス 253"/>
        <xdr:cNvSpPr txBox="1"/>
      </xdr:nvSpPr>
      <xdr:spPr>
        <a:xfrm>
          <a:off x="1752111" y="1619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7150</xdr:rowOff>
    </xdr:from>
    <xdr:to>
      <xdr:col>6</xdr:col>
      <xdr:colOff>38100</xdr:colOff>
      <xdr:row>96</xdr:row>
      <xdr:rowOff>108750</xdr:rowOff>
    </xdr:to>
    <xdr:sp macro="" textlink="">
      <xdr:nvSpPr>
        <xdr:cNvPr id="255" name="楕円 254"/>
        <xdr:cNvSpPr/>
      </xdr:nvSpPr>
      <xdr:spPr>
        <a:xfrm>
          <a:off x="1079500" y="164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99877</xdr:rowOff>
    </xdr:from>
    <xdr:ext cx="534377" cy="259045"/>
    <xdr:sp macro="" textlink="">
      <xdr:nvSpPr>
        <xdr:cNvPr id="256" name="テキスト ボックス 255"/>
        <xdr:cNvSpPr txBox="1"/>
      </xdr:nvSpPr>
      <xdr:spPr>
        <a:xfrm>
          <a:off x="863111" y="165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5721</xdr:rowOff>
    </xdr:from>
    <xdr:to>
      <xdr:col>55</xdr:col>
      <xdr:colOff>0</xdr:colOff>
      <xdr:row>37</xdr:row>
      <xdr:rowOff>121264</xdr:rowOff>
    </xdr:to>
    <xdr:cxnSp macro="">
      <xdr:nvCxnSpPr>
        <xdr:cNvPr id="285" name="直線コネクタ 284"/>
        <xdr:cNvCxnSpPr/>
      </xdr:nvCxnSpPr>
      <xdr:spPr>
        <a:xfrm flipV="1">
          <a:off x="9639300" y="6006471"/>
          <a:ext cx="838200" cy="45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121264</xdr:rowOff>
    </xdr:from>
    <xdr:to>
      <xdr:col>50</xdr:col>
      <xdr:colOff>114300</xdr:colOff>
      <xdr:row>38</xdr:row>
      <xdr:rowOff>11978</xdr:rowOff>
    </xdr:to>
    <xdr:cxnSp macro="">
      <xdr:nvCxnSpPr>
        <xdr:cNvPr id="288" name="直線コネクタ 287"/>
        <xdr:cNvCxnSpPr/>
      </xdr:nvCxnSpPr>
      <xdr:spPr>
        <a:xfrm flipV="1">
          <a:off x="8750300" y="6464914"/>
          <a:ext cx="889000" cy="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197</xdr:rowOff>
    </xdr:from>
    <xdr:to>
      <xdr:col>45</xdr:col>
      <xdr:colOff>177800</xdr:colOff>
      <xdr:row>38</xdr:row>
      <xdr:rowOff>11978</xdr:rowOff>
    </xdr:to>
    <xdr:cxnSp macro="">
      <xdr:nvCxnSpPr>
        <xdr:cNvPr id="291" name="直線コネクタ 290"/>
        <xdr:cNvCxnSpPr/>
      </xdr:nvCxnSpPr>
      <xdr:spPr>
        <a:xfrm>
          <a:off x="7861300" y="6515297"/>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197</xdr:rowOff>
    </xdr:from>
    <xdr:to>
      <xdr:col>41</xdr:col>
      <xdr:colOff>50800</xdr:colOff>
      <xdr:row>38</xdr:row>
      <xdr:rowOff>27133</xdr:rowOff>
    </xdr:to>
    <xdr:cxnSp macro="">
      <xdr:nvCxnSpPr>
        <xdr:cNvPr id="294" name="直線コネクタ 293"/>
        <xdr:cNvCxnSpPr/>
      </xdr:nvCxnSpPr>
      <xdr:spPr>
        <a:xfrm flipV="1">
          <a:off x="6972300" y="6515297"/>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126371</xdr:rowOff>
    </xdr:from>
    <xdr:to>
      <xdr:col>55</xdr:col>
      <xdr:colOff>50800</xdr:colOff>
      <xdr:row>35</xdr:row>
      <xdr:rowOff>56521</xdr:rowOff>
    </xdr:to>
    <xdr:sp macro="" textlink="">
      <xdr:nvSpPr>
        <xdr:cNvPr id="304" name="楕円 303"/>
        <xdr:cNvSpPr/>
      </xdr:nvSpPr>
      <xdr:spPr>
        <a:xfrm>
          <a:off x="10426700" y="59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104798</xdr:rowOff>
    </xdr:from>
    <xdr:ext cx="599010" cy="259045"/>
    <xdr:sp macro="" textlink="">
      <xdr:nvSpPr>
        <xdr:cNvPr id="305" name="補助費等該当値テキスト"/>
        <xdr:cNvSpPr txBox="1"/>
      </xdr:nvSpPr>
      <xdr:spPr>
        <a:xfrm>
          <a:off x="10528300" y="59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70464</xdr:rowOff>
    </xdr:from>
    <xdr:to>
      <xdr:col>50</xdr:col>
      <xdr:colOff>165100</xdr:colOff>
      <xdr:row>38</xdr:row>
      <xdr:rowOff>614</xdr:rowOff>
    </xdr:to>
    <xdr:sp macro="" textlink="">
      <xdr:nvSpPr>
        <xdr:cNvPr id="306" name="楕円 305"/>
        <xdr:cNvSpPr/>
      </xdr:nvSpPr>
      <xdr:spPr>
        <a:xfrm>
          <a:off x="9588500" y="64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163190</xdr:rowOff>
    </xdr:from>
    <xdr:ext cx="534377" cy="259045"/>
    <xdr:sp macro="" textlink="">
      <xdr:nvSpPr>
        <xdr:cNvPr id="307" name="テキスト ボックス 306"/>
        <xdr:cNvSpPr txBox="1"/>
      </xdr:nvSpPr>
      <xdr:spPr>
        <a:xfrm>
          <a:off x="9372111" y="65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132628</xdr:rowOff>
    </xdr:from>
    <xdr:to>
      <xdr:col>46</xdr:col>
      <xdr:colOff>38100</xdr:colOff>
      <xdr:row>38</xdr:row>
      <xdr:rowOff>62778</xdr:rowOff>
    </xdr:to>
    <xdr:sp macro="" textlink="">
      <xdr:nvSpPr>
        <xdr:cNvPr id="308" name="楕円 307"/>
        <xdr:cNvSpPr/>
      </xdr:nvSpPr>
      <xdr:spPr>
        <a:xfrm>
          <a:off x="8699500" y="64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53905</xdr:rowOff>
    </xdr:from>
    <xdr:ext cx="534377" cy="259045"/>
    <xdr:sp macro="" textlink="">
      <xdr:nvSpPr>
        <xdr:cNvPr id="309" name="テキスト ボックス 308"/>
        <xdr:cNvSpPr txBox="1"/>
      </xdr:nvSpPr>
      <xdr:spPr>
        <a:xfrm>
          <a:off x="8483111" y="656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120847</xdr:rowOff>
    </xdr:from>
    <xdr:to>
      <xdr:col>41</xdr:col>
      <xdr:colOff>101600</xdr:colOff>
      <xdr:row>38</xdr:row>
      <xdr:rowOff>50997</xdr:rowOff>
    </xdr:to>
    <xdr:sp macro="" textlink="">
      <xdr:nvSpPr>
        <xdr:cNvPr id="310" name="楕円 309"/>
        <xdr:cNvSpPr/>
      </xdr:nvSpPr>
      <xdr:spPr>
        <a:xfrm>
          <a:off x="7810500" y="64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42124</xdr:rowOff>
    </xdr:from>
    <xdr:ext cx="534377" cy="259045"/>
    <xdr:sp macro="" textlink="">
      <xdr:nvSpPr>
        <xdr:cNvPr id="311" name="テキスト ボックス 310"/>
        <xdr:cNvSpPr txBox="1"/>
      </xdr:nvSpPr>
      <xdr:spPr>
        <a:xfrm>
          <a:off x="7594111" y="65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147784</xdr:rowOff>
    </xdr:from>
    <xdr:to>
      <xdr:col>36</xdr:col>
      <xdr:colOff>165100</xdr:colOff>
      <xdr:row>38</xdr:row>
      <xdr:rowOff>77933</xdr:rowOff>
    </xdr:to>
    <xdr:sp macro="" textlink="">
      <xdr:nvSpPr>
        <xdr:cNvPr id="312" name="楕円 311"/>
        <xdr:cNvSpPr/>
      </xdr:nvSpPr>
      <xdr:spPr>
        <a:xfrm>
          <a:off x="6921500" y="6491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69060</xdr:rowOff>
    </xdr:from>
    <xdr:ext cx="534377" cy="259045"/>
    <xdr:sp macro="" textlink="">
      <xdr:nvSpPr>
        <xdr:cNvPr id="313" name="テキスト ボックス 312"/>
        <xdr:cNvSpPr txBox="1"/>
      </xdr:nvSpPr>
      <xdr:spPr>
        <a:xfrm>
          <a:off x="6705111" y="65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80756</xdr:rowOff>
    </xdr:from>
    <xdr:to>
      <xdr:col>55</xdr:col>
      <xdr:colOff>0</xdr:colOff>
      <xdr:row>57</xdr:row>
      <xdr:rowOff>97851</xdr:rowOff>
    </xdr:to>
    <xdr:cxnSp macro="">
      <xdr:nvCxnSpPr>
        <xdr:cNvPr id="342" name="直線コネクタ 341"/>
        <xdr:cNvCxnSpPr/>
      </xdr:nvCxnSpPr>
      <xdr:spPr>
        <a:xfrm flipV="1">
          <a:off x="9639300" y="9853406"/>
          <a:ext cx="8382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97851</xdr:rowOff>
    </xdr:from>
    <xdr:to>
      <xdr:col>50</xdr:col>
      <xdr:colOff>114300</xdr:colOff>
      <xdr:row>57</xdr:row>
      <xdr:rowOff>99230</xdr:rowOff>
    </xdr:to>
    <xdr:cxnSp macro="">
      <xdr:nvCxnSpPr>
        <xdr:cNvPr id="345" name="直線コネクタ 344"/>
        <xdr:cNvCxnSpPr/>
      </xdr:nvCxnSpPr>
      <xdr:spPr>
        <a:xfrm flipV="1">
          <a:off x="8750300" y="987050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67714</xdr:rowOff>
    </xdr:from>
    <xdr:to>
      <xdr:col>45</xdr:col>
      <xdr:colOff>177800</xdr:colOff>
      <xdr:row>57</xdr:row>
      <xdr:rowOff>99230</xdr:rowOff>
    </xdr:to>
    <xdr:cxnSp macro="">
      <xdr:nvCxnSpPr>
        <xdr:cNvPr id="348" name="直線コネクタ 347"/>
        <xdr:cNvCxnSpPr/>
      </xdr:nvCxnSpPr>
      <xdr:spPr>
        <a:xfrm>
          <a:off x="7861300" y="9840364"/>
          <a:ext cx="889000" cy="3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40678</xdr:rowOff>
    </xdr:from>
    <xdr:to>
      <xdr:col>41</xdr:col>
      <xdr:colOff>50800</xdr:colOff>
      <xdr:row>57</xdr:row>
      <xdr:rowOff>67714</xdr:rowOff>
    </xdr:to>
    <xdr:cxnSp macro="">
      <xdr:nvCxnSpPr>
        <xdr:cNvPr id="351" name="直線コネクタ 350"/>
        <xdr:cNvCxnSpPr/>
      </xdr:nvCxnSpPr>
      <xdr:spPr>
        <a:xfrm>
          <a:off x="6972300" y="9813328"/>
          <a:ext cx="889000" cy="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5" name="テキスト ボックス 354"/>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29956</xdr:rowOff>
    </xdr:from>
    <xdr:to>
      <xdr:col>55</xdr:col>
      <xdr:colOff>50800</xdr:colOff>
      <xdr:row>57</xdr:row>
      <xdr:rowOff>131556</xdr:rowOff>
    </xdr:to>
    <xdr:sp macro="" textlink="">
      <xdr:nvSpPr>
        <xdr:cNvPr id="361" name="楕円 360"/>
        <xdr:cNvSpPr/>
      </xdr:nvSpPr>
      <xdr:spPr>
        <a:xfrm>
          <a:off x="10426700" y="98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8383</xdr:rowOff>
    </xdr:from>
    <xdr:ext cx="534377" cy="259045"/>
    <xdr:sp macro="" textlink="">
      <xdr:nvSpPr>
        <xdr:cNvPr id="362" name="普通建設事業費該当値テキスト"/>
        <xdr:cNvSpPr txBox="1"/>
      </xdr:nvSpPr>
      <xdr:spPr>
        <a:xfrm>
          <a:off x="10528300" y="97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47051</xdr:rowOff>
    </xdr:from>
    <xdr:to>
      <xdr:col>50</xdr:col>
      <xdr:colOff>165100</xdr:colOff>
      <xdr:row>57</xdr:row>
      <xdr:rowOff>148651</xdr:rowOff>
    </xdr:to>
    <xdr:sp macro="" textlink="">
      <xdr:nvSpPr>
        <xdr:cNvPr id="363" name="楕円 362"/>
        <xdr:cNvSpPr/>
      </xdr:nvSpPr>
      <xdr:spPr>
        <a:xfrm>
          <a:off x="9588500" y="98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139778</xdr:rowOff>
    </xdr:from>
    <xdr:ext cx="534377" cy="259045"/>
    <xdr:sp macro="" textlink="">
      <xdr:nvSpPr>
        <xdr:cNvPr id="364" name="テキスト ボックス 363"/>
        <xdr:cNvSpPr txBox="1"/>
      </xdr:nvSpPr>
      <xdr:spPr>
        <a:xfrm>
          <a:off x="9372111" y="991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48430</xdr:rowOff>
    </xdr:from>
    <xdr:to>
      <xdr:col>46</xdr:col>
      <xdr:colOff>38100</xdr:colOff>
      <xdr:row>57</xdr:row>
      <xdr:rowOff>150030</xdr:rowOff>
    </xdr:to>
    <xdr:sp macro="" textlink="">
      <xdr:nvSpPr>
        <xdr:cNvPr id="365" name="楕円 364"/>
        <xdr:cNvSpPr/>
      </xdr:nvSpPr>
      <xdr:spPr>
        <a:xfrm>
          <a:off x="8699500" y="98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141157</xdr:rowOff>
    </xdr:from>
    <xdr:ext cx="534377" cy="259045"/>
    <xdr:sp macro="" textlink="">
      <xdr:nvSpPr>
        <xdr:cNvPr id="366" name="テキスト ボックス 365"/>
        <xdr:cNvSpPr txBox="1"/>
      </xdr:nvSpPr>
      <xdr:spPr>
        <a:xfrm>
          <a:off x="8483111" y="991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16914</xdr:rowOff>
    </xdr:from>
    <xdr:to>
      <xdr:col>41</xdr:col>
      <xdr:colOff>101600</xdr:colOff>
      <xdr:row>57</xdr:row>
      <xdr:rowOff>118514</xdr:rowOff>
    </xdr:to>
    <xdr:sp macro="" textlink="">
      <xdr:nvSpPr>
        <xdr:cNvPr id="367" name="楕円 366"/>
        <xdr:cNvSpPr/>
      </xdr:nvSpPr>
      <xdr:spPr>
        <a:xfrm>
          <a:off x="7810500" y="97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109641</xdr:rowOff>
    </xdr:from>
    <xdr:ext cx="534377" cy="259045"/>
    <xdr:sp macro="" textlink="">
      <xdr:nvSpPr>
        <xdr:cNvPr id="368" name="テキスト ボックス 367"/>
        <xdr:cNvSpPr txBox="1"/>
      </xdr:nvSpPr>
      <xdr:spPr>
        <a:xfrm>
          <a:off x="7594111" y="988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161328</xdr:rowOff>
    </xdr:from>
    <xdr:to>
      <xdr:col>36</xdr:col>
      <xdr:colOff>165100</xdr:colOff>
      <xdr:row>57</xdr:row>
      <xdr:rowOff>91478</xdr:rowOff>
    </xdr:to>
    <xdr:sp macro="" textlink="">
      <xdr:nvSpPr>
        <xdr:cNvPr id="369" name="楕円 368"/>
        <xdr:cNvSpPr/>
      </xdr:nvSpPr>
      <xdr:spPr>
        <a:xfrm>
          <a:off x="6921500" y="97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108005</xdr:rowOff>
    </xdr:from>
    <xdr:ext cx="534377" cy="259045"/>
    <xdr:sp macro="" textlink="">
      <xdr:nvSpPr>
        <xdr:cNvPr id="370" name="テキスト ボックス 369"/>
        <xdr:cNvSpPr txBox="1"/>
      </xdr:nvSpPr>
      <xdr:spPr>
        <a:xfrm>
          <a:off x="6705111" y="95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28975</xdr:rowOff>
    </xdr:from>
    <xdr:to>
      <xdr:col>55</xdr:col>
      <xdr:colOff>0</xdr:colOff>
      <xdr:row>78</xdr:row>
      <xdr:rowOff>118692</xdr:rowOff>
    </xdr:to>
    <xdr:cxnSp macro="">
      <xdr:nvCxnSpPr>
        <xdr:cNvPr id="397" name="直線コネクタ 396"/>
        <xdr:cNvCxnSpPr/>
      </xdr:nvCxnSpPr>
      <xdr:spPr>
        <a:xfrm flipV="1">
          <a:off x="9639300" y="13402075"/>
          <a:ext cx="838200" cy="8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118692</xdr:rowOff>
    </xdr:from>
    <xdr:to>
      <xdr:col>50</xdr:col>
      <xdr:colOff>114300</xdr:colOff>
      <xdr:row>78</xdr:row>
      <xdr:rowOff>123126</xdr:rowOff>
    </xdr:to>
    <xdr:cxnSp macro="">
      <xdr:nvCxnSpPr>
        <xdr:cNvPr id="400" name="直線コネクタ 399"/>
        <xdr:cNvCxnSpPr/>
      </xdr:nvCxnSpPr>
      <xdr:spPr>
        <a:xfrm flipV="1">
          <a:off x="8750300" y="13491792"/>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114395</xdr:rowOff>
    </xdr:from>
    <xdr:to>
      <xdr:col>45</xdr:col>
      <xdr:colOff>177800</xdr:colOff>
      <xdr:row>78</xdr:row>
      <xdr:rowOff>123126</xdr:rowOff>
    </xdr:to>
    <xdr:cxnSp macro="">
      <xdr:nvCxnSpPr>
        <xdr:cNvPr id="403" name="直線コネクタ 402"/>
        <xdr:cNvCxnSpPr/>
      </xdr:nvCxnSpPr>
      <xdr:spPr>
        <a:xfrm>
          <a:off x="7861300" y="13487495"/>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106589</xdr:rowOff>
    </xdr:from>
    <xdr:to>
      <xdr:col>41</xdr:col>
      <xdr:colOff>50800</xdr:colOff>
      <xdr:row>78</xdr:row>
      <xdr:rowOff>114395</xdr:rowOff>
    </xdr:to>
    <xdr:cxnSp macro="">
      <xdr:nvCxnSpPr>
        <xdr:cNvPr id="406" name="直線コネクタ 405"/>
        <xdr:cNvCxnSpPr/>
      </xdr:nvCxnSpPr>
      <xdr:spPr>
        <a:xfrm>
          <a:off x="6972300" y="13479689"/>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149625</xdr:rowOff>
    </xdr:from>
    <xdr:to>
      <xdr:col>55</xdr:col>
      <xdr:colOff>50800</xdr:colOff>
      <xdr:row>78</xdr:row>
      <xdr:rowOff>79775</xdr:rowOff>
    </xdr:to>
    <xdr:sp macro="" textlink="">
      <xdr:nvSpPr>
        <xdr:cNvPr id="416" name="楕円 415"/>
        <xdr:cNvSpPr/>
      </xdr:nvSpPr>
      <xdr:spPr>
        <a:xfrm>
          <a:off x="10426700" y="133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64552</xdr:rowOff>
    </xdr:from>
    <xdr:ext cx="534377" cy="259045"/>
    <xdr:sp macro="" textlink="">
      <xdr:nvSpPr>
        <xdr:cNvPr id="417" name="普通建設事業費 （ うち新規整備　）該当値テキスト"/>
        <xdr:cNvSpPr txBox="1"/>
      </xdr:nvSpPr>
      <xdr:spPr>
        <a:xfrm>
          <a:off x="10528300" y="132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67892</xdr:rowOff>
    </xdr:from>
    <xdr:to>
      <xdr:col>50</xdr:col>
      <xdr:colOff>165100</xdr:colOff>
      <xdr:row>78</xdr:row>
      <xdr:rowOff>169492</xdr:rowOff>
    </xdr:to>
    <xdr:sp macro="" textlink="">
      <xdr:nvSpPr>
        <xdr:cNvPr id="418" name="楕円 417"/>
        <xdr:cNvSpPr/>
      </xdr:nvSpPr>
      <xdr:spPr>
        <a:xfrm>
          <a:off x="9588500" y="134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160619</xdr:rowOff>
    </xdr:from>
    <xdr:ext cx="469744" cy="259045"/>
    <xdr:sp macro="" textlink="">
      <xdr:nvSpPr>
        <xdr:cNvPr id="419" name="テキスト ボックス 418"/>
        <xdr:cNvSpPr txBox="1"/>
      </xdr:nvSpPr>
      <xdr:spPr>
        <a:xfrm>
          <a:off x="9404428" y="1353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72326</xdr:rowOff>
    </xdr:from>
    <xdr:to>
      <xdr:col>46</xdr:col>
      <xdr:colOff>38100</xdr:colOff>
      <xdr:row>79</xdr:row>
      <xdr:rowOff>2476</xdr:rowOff>
    </xdr:to>
    <xdr:sp macro="" textlink="">
      <xdr:nvSpPr>
        <xdr:cNvPr id="420" name="楕円 419"/>
        <xdr:cNvSpPr/>
      </xdr:nvSpPr>
      <xdr:spPr>
        <a:xfrm>
          <a:off x="8699500" y="134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165053</xdr:rowOff>
    </xdr:from>
    <xdr:ext cx="469744" cy="259045"/>
    <xdr:sp macro="" textlink="">
      <xdr:nvSpPr>
        <xdr:cNvPr id="421" name="テキスト ボックス 420"/>
        <xdr:cNvSpPr txBox="1"/>
      </xdr:nvSpPr>
      <xdr:spPr>
        <a:xfrm>
          <a:off x="8515428" y="1353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63595</xdr:rowOff>
    </xdr:from>
    <xdr:to>
      <xdr:col>41</xdr:col>
      <xdr:colOff>101600</xdr:colOff>
      <xdr:row>78</xdr:row>
      <xdr:rowOff>165195</xdr:rowOff>
    </xdr:to>
    <xdr:sp macro="" textlink="">
      <xdr:nvSpPr>
        <xdr:cNvPr id="422" name="楕円 421"/>
        <xdr:cNvSpPr/>
      </xdr:nvSpPr>
      <xdr:spPr>
        <a:xfrm>
          <a:off x="7810500" y="134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156322</xdr:rowOff>
    </xdr:from>
    <xdr:ext cx="469744" cy="259045"/>
    <xdr:sp macro="" textlink="">
      <xdr:nvSpPr>
        <xdr:cNvPr id="423" name="テキスト ボックス 422"/>
        <xdr:cNvSpPr txBox="1"/>
      </xdr:nvSpPr>
      <xdr:spPr>
        <a:xfrm>
          <a:off x="7626428" y="135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55789</xdr:rowOff>
    </xdr:from>
    <xdr:to>
      <xdr:col>36</xdr:col>
      <xdr:colOff>165100</xdr:colOff>
      <xdr:row>78</xdr:row>
      <xdr:rowOff>157389</xdr:rowOff>
    </xdr:to>
    <xdr:sp macro="" textlink="">
      <xdr:nvSpPr>
        <xdr:cNvPr id="424" name="楕円 423"/>
        <xdr:cNvSpPr/>
      </xdr:nvSpPr>
      <xdr:spPr>
        <a:xfrm>
          <a:off x="6921500" y="134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148516</xdr:rowOff>
    </xdr:from>
    <xdr:ext cx="469744" cy="259045"/>
    <xdr:sp macro="" textlink="">
      <xdr:nvSpPr>
        <xdr:cNvPr id="425" name="テキスト ボックス 424"/>
        <xdr:cNvSpPr txBox="1"/>
      </xdr:nvSpPr>
      <xdr:spPr>
        <a:xfrm>
          <a:off x="6737428" y="1352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9768</xdr:rowOff>
    </xdr:from>
    <xdr:to>
      <xdr:col>55</xdr:col>
      <xdr:colOff>0</xdr:colOff>
      <xdr:row>97</xdr:row>
      <xdr:rowOff>88525</xdr:rowOff>
    </xdr:to>
    <xdr:cxnSp macro="">
      <xdr:nvCxnSpPr>
        <xdr:cNvPr id="452" name="直線コネクタ 451"/>
        <xdr:cNvCxnSpPr/>
      </xdr:nvCxnSpPr>
      <xdr:spPr>
        <a:xfrm>
          <a:off x="9639300" y="16640418"/>
          <a:ext cx="838200" cy="7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9768</xdr:rowOff>
    </xdr:from>
    <xdr:to>
      <xdr:col>50</xdr:col>
      <xdr:colOff>114300</xdr:colOff>
      <xdr:row>97</xdr:row>
      <xdr:rowOff>23329</xdr:rowOff>
    </xdr:to>
    <xdr:cxnSp macro="">
      <xdr:nvCxnSpPr>
        <xdr:cNvPr id="455" name="直線コネクタ 454"/>
        <xdr:cNvCxnSpPr/>
      </xdr:nvCxnSpPr>
      <xdr:spPr>
        <a:xfrm flipV="1">
          <a:off x="8750300" y="16640418"/>
          <a:ext cx="8890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7" name="テキスト ボックス 456"/>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157269</xdr:rowOff>
    </xdr:from>
    <xdr:to>
      <xdr:col>45</xdr:col>
      <xdr:colOff>177800</xdr:colOff>
      <xdr:row>97</xdr:row>
      <xdr:rowOff>23329</xdr:rowOff>
    </xdr:to>
    <xdr:cxnSp macro="">
      <xdr:nvCxnSpPr>
        <xdr:cNvPr id="458" name="直線コネクタ 457"/>
        <xdr:cNvCxnSpPr/>
      </xdr:nvCxnSpPr>
      <xdr:spPr>
        <a:xfrm>
          <a:off x="7861300" y="16616469"/>
          <a:ext cx="889000" cy="3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60" name="テキスト ボックス 459"/>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136728</xdr:rowOff>
    </xdr:from>
    <xdr:to>
      <xdr:col>41</xdr:col>
      <xdr:colOff>50800</xdr:colOff>
      <xdr:row>96</xdr:row>
      <xdr:rowOff>157269</xdr:rowOff>
    </xdr:to>
    <xdr:cxnSp macro="">
      <xdr:nvCxnSpPr>
        <xdr:cNvPr id="461" name="直線コネクタ 460"/>
        <xdr:cNvCxnSpPr/>
      </xdr:nvCxnSpPr>
      <xdr:spPr>
        <a:xfrm>
          <a:off x="6972300" y="16595928"/>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3" name="テキスト ボックス 462"/>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5" name="テキスト ボックス 464"/>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37725</xdr:rowOff>
    </xdr:from>
    <xdr:to>
      <xdr:col>55</xdr:col>
      <xdr:colOff>50800</xdr:colOff>
      <xdr:row>97</xdr:row>
      <xdr:rowOff>139325</xdr:rowOff>
    </xdr:to>
    <xdr:sp macro="" textlink="">
      <xdr:nvSpPr>
        <xdr:cNvPr id="471" name="楕円 470"/>
        <xdr:cNvSpPr/>
      </xdr:nvSpPr>
      <xdr:spPr>
        <a:xfrm>
          <a:off x="10426700" y="166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16152</xdr:rowOff>
    </xdr:from>
    <xdr:ext cx="534377" cy="259045"/>
    <xdr:sp macro="" textlink="">
      <xdr:nvSpPr>
        <xdr:cNvPr id="472" name="普通建設事業費 （ うち更新整備　）該当値テキスト"/>
        <xdr:cNvSpPr txBox="1"/>
      </xdr:nvSpPr>
      <xdr:spPr>
        <a:xfrm>
          <a:off x="10528300" y="166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130418</xdr:rowOff>
    </xdr:from>
    <xdr:to>
      <xdr:col>50</xdr:col>
      <xdr:colOff>165100</xdr:colOff>
      <xdr:row>97</xdr:row>
      <xdr:rowOff>60568</xdr:rowOff>
    </xdr:to>
    <xdr:sp macro="" textlink="">
      <xdr:nvSpPr>
        <xdr:cNvPr id="473" name="楕円 472"/>
        <xdr:cNvSpPr/>
      </xdr:nvSpPr>
      <xdr:spPr>
        <a:xfrm>
          <a:off x="9588500" y="165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77095</xdr:rowOff>
    </xdr:from>
    <xdr:ext cx="534377" cy="259045"/>
    <xdr:sp macro="" textlink="">
      <xdr:nvSpPr>
        <xdr:cNvPr id="474" name="テキスト ボックス 473"/>
        <xdr:cNvSpPr txBox="1"/>
      </xdr:nvSpPr>
      <xdr:spPr>
        <a:xfrm>
          <a:off x="9372111" y="1636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143979</xdr:rowOff>
    </xdr:from>
    <xdr:to>
      <xdr:col>46</xdr:col>
      <xdr:colOff>38100</xdr:colOff>
      <xdr:row>97</xdr:row>
      <xdr:rowOff>74129</xdr:rowOff>
    </xdr:to>
    <xdr:sp macro="" textlink="">
      <xdr:nvSpPr>
        <xdr:cNvPr id="475" name="楕円 474"/>
        <xdr:cNvSpPr/>
      </xdr:nvSpPr>
      <xdr:spPr>
        <a:xfrm>
          <a:off x="8699500" y="166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90656</xdr:rowOff>
    </xdr:from>
    <xdr:ext cx="534377" cy="259045"/>
    <xdr:sp macro="" textlink="">
      <xdr:nvSpPr>
        <xdr:cNvPr id="476" name="テキスト ボックス 475"/>
        <xdr:cNvSpPr txBox="1"/>
      </xdr:nvSpPr>
      <xdr:spPr>
        <a:xfrm>
          <a:off x="8483111" y="163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106469</xdr:rowOff>
    </xdr:from>
    <xdr:to>
      <xdr:col>41</xdr:col>
      <xdr:colOff>101600</xdr:colOff>
      <xdr:row>97</xdr:row>
      <xdr:rowOff>36619</xdr:rowOff>
    </xdr:to>
    <xdr:sp macro="" textlink="">
      <xdr:nvSpPr>
        <xdr:cNvPr id="477" name="楕円 476"/>
        <xdr:cNvSpPr/>
      </xdr:nvSpPr>
      <xdr:spPr>
        <a:xfrm>
          <a:off x="7810500" y="165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53146</xdr:rowOff>
    </xdr:from>
    <xdr:ext cx="534377" cy="259045"/>
    <xdr:sp macro="" textlink="">
      <xdr:nvSpPr>
        <xdr:cNvPr id="478" name="テキスト ボックス 477"/>
        <xdr:cNvSpPr txBox="1"/>
      </xdr:nvSpPr>
      <xdr:spPr>
        <a:xfrm>
          <a:off x="7594111" y="1634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85928</xdr:rowOff>
    </xdr:from>
    <xdr:to>
      <xdr:col>36</xdr:col>
      <xdr:colOff>165100</xdr:colOff>
      <xdr:row>97</xdr:row>
      <xdr:rowOff>16078</xdr:rowOff>
    </xdr:to>
    <xdr:sp macro="" textlink="">
      <xdr:nvSpPr>
        <xdr:cNvPr id="479" name="楕円 478"/>
        <xdr:cNvSpPr/>
      </xdr:nvSpPr>
      <xdr:spPr>
        <a:xfrm>
          <a:off x="6921500" y="16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32605</xdr:rowOff>
    </xdr:from>
    <xdr:ext cx="534377" cy="259045"/>
    <xdr:sp macro="" textlink="">
      <xdr:nvSpPr>
        <xdr:cNvPr id="480" name="テキスト ボックス 479"/>
        <xdr:cNvSpPr txBox="1"/>
      </xdr:nvSpPr>
      <xdr:spPr>
        <a:xfrm>
          <a:off x="6705111" y="163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51369</xdr:rowOff>
    </xdr:from>
    <xdr:to>
      <xdr:col>85</xdr:col>
      <xdr:colOff>127000</xdr:colOff>
      <xdr:row>38</xdr:row>
      <xdr:rowOff>62845</xdr:rowOff>
    </xdr:to>
    <xdr:cxnSp macro="">
      <xdr:nvCxnSpPr>
        <xdr:cNvPr id="507" name="直線コネクタ 506"/>
        <xdr:cNvCxnSpPr/>
      </xdr:nvCxnSpPr>
      <xdr:spPr>
        <a:xfrm>
          <a:off x="15481300" y="6395019"/>
          <a:ext cx="838200" cy="18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51369</xdr:rowOff>
    </xdr:from>
    <xdr:to>
      <xdr:col>81</xdr:col>
      <xdr:colOff>50800</xdr:colOff>
      <xdr:row>37</xdr:row>
      <xdr:rowOff>169692</xdr:rowOff>
    </xdr:to>
    <xdr:cxnSp macro="">
      <xdr:nvCxnSpPr>
        <xdr:cNvPr id="510" name="直線コネクタ 509"/>
        <xdr:cNvCxnSpPr/>
      </xdr:nvCxnSpPr>
      <xdr:spPr>
        <a:xfrm flipV="1">
          <a:off x="14592300" y="6395019"/>
          <a:ext cx="889000" cy="1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2" name="テキスト ボックス 511"/>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169692</xdr:rowOff>
    </xdr:from>
    <xdr:to>
      <xdr:col>76</xdr:col>
      <xdr:colOff>114300</xdr:colOff>
      <xdr:row>38</xdr:row>
      <xdr:rowOff>119812</xdr:rowOff>
    </xdr:to>
    <xdr:cxnSp macro="">
      <xdr:nvCxnSpPr>
        <xdr:cNvPr id="513" name="直線コネクタ 512"/>
        <xdr:cNvCxnSpPr/>
      </xdr:nvCxnSpPr>
      <xdr:spPr>
        <a:xfrm flipV="1">
          <a:off x="13703300" y="6513342"/>
          <a:ext cx="889000" cy="12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5" name="テキスト ボックス 514"/>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117137</xdr:rowOff>
    </xdr:from>
    <xdr:to>
      <xdr:col>71</xdr:col>
      <xdr:colOff>177800</xdr:colOff>
      <xdr:row>38</xdr:row>
      <xdr:rowOff>119812</xdr:rowOff>
    </xdr:to>
    <xdr:cxnSp macro="">
      <xdr:nvCxnSpPr>
        <xdr:cNvPr id="516" name="直線コネクタ 515"/>
        <xdr:cNvCxnSpPr/>
      </xdr:nvCxnSpPr>
      <xdr:spPr>
        <a:xfrm>
          <a:off x="12814300" y="6632237"/>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12045</xdr:rowOff>
    </xdr:from>
    <xdr:to>
      <xdr:col>85</xdr:col>
      <xdr:colOff>177800</xdr:colOff>
      <xdr:row>38</xdr:row>
      <xdr:rowOff>113645</xdr:rowOff>
    </xdr:to>
    <xdr:sp macro="" textlink="">
      <xdr:nvSpPr>
        <xdr:cNvPr id="526" name="楕円 525"/>
        <xdr:cNvSpPr/>
      </xdr:nvSpPr>
      <xdr:spPr>
        <a:xfrm>
          <a:off x="16268700" y="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118808</xdr:rowOff>
    </xdr:from>
    <xdr:ext cx="469744" cy="259045"/>
    <xdr:sp macro="" textlink="">
      <xdr:nvSpPr>
        <xdr:cNvPr id="527" name="災害復旧事業費該当値テキスト"/>
        <xdr:cNvSpPr txBox="1"/>
      </xdr:nvSpPr>
      <xdr:spPr>
        <a:xfrm>
          <a:off x="16370300" y="646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569</xdr:rowOff>
    </xdr:from>
    <xdr:to>
      <xdr:col>81</xdr:col>
      <xdr:colOff>101600</xdr:colOff>
      <xdr:row>37</xdr:row>
      <xdr:rowOff>102169</xdr:rowOff>
    </xdr:to>
    <xdr:sp macro="" textlink="">
      <xdr:nvSpPr>
        <xdr:cNvPr id="528" name="楕円 527"/>
        <xdr:cNvSpPr/>
      </xdr:nvSpPr>
      <xdr:spPr>
        <a:xfrm>
          <a:off x="15430500" y="634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118696</xdr:rowOff>
    </xdr:from>
    <xdr:ext cx="534377" cy="259045"/>
    <xdr:sp macro="" textlink="">
      <xdr:nvSpPr>
        <xdr:cNvPr id="529" name="テキスト ボックス 528"/>
        <xdr:cNvSpPr txBox="1"/>
      </xdr:nvSpPr>
      <xdr:spPr>
        <a:xfrm>
          <a:off x="15214111" y="61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118892</xdr:rowOff>
    </xdr:from>
    <xdr:to>
      <xdr:col>76</xdr:col>
      <xdr:colOff>165100</xdr:colOff>
      <xdr:row>38</xdr:row>
      <xdr:rowOff>49042</xdr:rowOff>
    </xdr:to>
    <xdr:sp macro="" textlink="">
      <xdr:nvSpPr>
        <xdr:cNvPr id="530" name="楕円 529"/>
        <xdr:cNvSpPr/>
      </xdr:nvSpPr>
      <xdr:spPr>
        <a:xfrm>
          <a:off x="14541500" y="646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65569</xdr:rowOff>
    </xdr:from>
    <xdr:ext cx="469744" cy="259045"/>
    <xdr:sp macro="" textlink="">
      <xdr:nvSpPr>
        <xdr:cNvPr id="531" name="テキスト ボックス 530"/>
        <xdr:cNvSpPr txBox="1"/>
      </xdr:nvSpPr>
      <xdr:spPr>
        <a:xfrm>
          <a:off x="14357428" y="623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69012</xdr:rowOff>
    </xdr:from>
    <xdr:to>
      <xdr:col>72</xdr:col>
      <xdr:colOff>38100</xdr:colOff>
      <xdr:row>38</xdr:row>
      <xdr:rowOff>170612</xdr:rowOff>
    </xdr:to>
    <xdr:sp macro="" textlink="">
      <xdr:nvSpPr>
        <xdr:cNvPr id="532" name="楕円 531"/>
        <xdr:cNvSpPr/>
      </xdr:nvSpPr>
      <xdr:spPr>
        <a:xfrm>
          <a:off x="13652500" y="65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161739</xdr:rowOff>
    </xdr:from>
    <xdr:ext cx="378565" cy="259045"/>
    <xdr:sp macro="" textlink="">
      <xdr:nvSpPr>
        <xdr:cNvPr id="533" name="テキスト ボックス 532"/>
        <xdr:cNvSpPr txBox="1"/>
      </xdr:nvSpPr>
      <xdr:spPr>
        <a:xfrm>
          <a:off x="13514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66337</xdr:rowOff>
    </xdr:from>
    <xdr:to>
      <xdr:col>67</xdr:col>
      <xdr:colOff>101600</xdr:colOff>
      <xdr:row>38</xdr:row>
      <xdr:rowOff>167937</xdr:rowOff>
    </xdr:to>
    <xdr:sp macro="" textlink="">
      <xdr:nvSpPr>
        <xdr:cNvPr id="534" name="楕円 533"/>
        <xdr:cNvSpPr/>
      </xdr:nvSpPr>
      <xdr:spPr>
        <a:xfrm>
          <a:off x="12763500" y="65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159064</xdr:rowOff>
    </xdr:from>
    <xdr:ext cx="378565" cy="259045"/>
    <xdr:sp macro="" textlink="">
      <xdr:nvSpPr>
        <xdr:cNvPr id="535" name="テキスト ボックス 534"/>
        <xdr:cNvSpPr txBox="1"/>
      </xdr:nvSpPr>
      <xdr:spPr>
        <a:xfrm>
          <a:off x="12625017" y="667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82954</xdr:rowOff>
    </xdr:from>
    <xdr:to>
      <xdr:col>85</xdr:col>
      <xdr:colOff>127000</xdr:colOff>
      <xdr:row>75</xdr:row>
      <xdr:rowOff>111529</xdr:rowOff>
    </xdr:to>
    <xdr:cxnSp macro="">
      <xdr:nvCxnSpPr>
        <xdr:cNvPr id="613" name="直線コネクタ 612"/>
        <xdr:cNvCxnSpPr/>
      </xdr:nvCxnSpPr>
      <xdr:spPr>
        <a:xfrm flipV="1">
          <a:off x="15481300" y="1294170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4"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111529</xdr:rowOff>
    </xdr:from>
    <xdr:to>
      <xdr:col>81</xdr:col>
      <xdr:colOff>50800</xdr:colOff>
      <xdr:row>76</xdr:row>
      <xdr:rowOff>12302</xdr:rowOff>
    </xdr:to>
    <xdr:cxnSp macro="">
      <xdr:nvCxnSpPr>
        <xdr:cNvPr id="616" name="直線コネクタ 615"/>
        <xdr:cNvCxnSpPr/>
      </xdr:nvCxnSpPr>
      <xdr:spPr>
        <a:xfrm flipV="1">
          <a:off x="14592300" y="12970279"/>
          <a:ext cx="889000" cy="7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8" name="テキスト ボックス 617"/>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12302</xdr:rowOff>
    </xdr:from>
    <xdr:to>
      <xdr:col>76</xdr:col>
      <xdr:colOff>114300</xdr:colOff>
      <xdr:row>76</xdr:row>
      <xdr:rowOff>30223</xdr:rowOff>
    </xdr:to>
    <xdr:cxnSp macro="">
      <xdr:nvCxnSpPr>
        <xdr:cNvPr id="619" name="直線コネクタ 618"/>
        <xdr:cNvCxnSpPr/>
      </xdr:nvCxnSpPr>
      <xdr:spPr>
        <a:xfrm flipV="1">
          <a:off x="13703300" y="13042502"/>
          <a:ext cx="8890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1" name="テキスト ボックス 620"/>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18724</xdr:rowOff>
    </xdr:from>
    <xdr:to>
      <xdr:col>71</xdr:col>
      <xdr:colOff>177800</xdr:colOff>
      <xdr:row>76</xdr:row>
      <xdr:rowOff>30223</xdr:rowOff>
    </xdr:to>
    <xdr:cxnSp macro="">
      <xdr:nvCxnSpPr>
        <xdr:cNvPr id="622" name="直線コネクタ 621"/>
        <xdr:cNvCxnSpPr/>
      </xdr:nvCxnSpPr>
      <xdr:spPr>
        <a:xfrm>
          <a:off x="12814300" y="13048924"/>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4" name="テキスト ボックス 623"/>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6" name="テキスト ボックス 625"/>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32154</xdr:rowOff>
    </xdr:from>
    <xdr:to>
      <xdr:col>85</xdr:col>
      <xdr:colOff>177800</xdr:colOff>
      <xdr:row>75</xdr:row>
      <xdr:rowOff>133754</xdr:rowOff>
    </xdr:to>
    <xdr:sp macro="" textlink="">
      <xdr:nvSpPr>
        <xdr:cNvPr id="632" name="楕円 631"/>
        <xdr:cNvSpPr/>
      </xdr:nvSpPr>
      <xdr:spPr>
        <a:xfrm>
          <a:off x="16268700" y="128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55031</xdr:rowOff>
    </xdr:from>
    <xdr:ext cx="534377" cy="259045"/>
    <xdr:sp macro="" textlink="">
      <xdr:nvSpPr>
        <xdr:cNvPr id="633" name="公債費該当値テキスト"/>
        <xdr:cNvSpPr txBox="1"/>
      </xdr:nvSpPr>
      <xdr:spPr>
        <a:xfrm>
          <a:off x="16370300" y="1274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60729</xdr:rowOff>
    </xdr:from>
    <xdr:to>
      <xdr:col>81</xdr:col>
      <xdr:colOff>101600</xdr:colOff>
      <xdr:row>75</xdr:row>
      <xdr:rowOff>162328</xdr:rowOff>
    </xdr:to>
    <xdr:sp macro="" textlink="">
      <xdr:nvSpPr>
        <xdr:cNvPr id="634" name="楕円 633"/>
        <xdr:cNvSpPr/>
      </xdr:nvSpPr>
      <xdr:spPr>
        <a:xfrm>
          <a:off x="15430500" y="129194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7406</xdr:rowOff>
    </xdr:from>
    <xdr:ext cx="534377" cy="259045"/>
    <xdr:sp macro="" textlink="">
      <xdr:nvSpPr>
        <xdr:cNvPr id="635" name="テキスト ボックス 634"/>
        <xdr:cNvSpPr txBox="1"/>
      </xdr:nvSpPr>
      <xdr:spPr>
        <a:xfrm>
          <a:off x="15214111" y="1269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132952</xdr:rowOff>
    </xdr:from>
    <xdr:to>
      <xdr:col>76</xdr:col>
      <xdr:colOff>165100</xdr:colOff>
      <xdr:row>76</xdr:row>
      <xdr:rowOff>63102</xdr:rowOff>
    </xdr:to>
    <xdr:sp macro="" textlink="">
      <xdr:nvSpPr>
        <xdr:cNvPr id="636" name="楕円 635"/>
        <xdr:cNvSpPr/>
      </xdr:nvSpPr>
      <xdr:spPr>
        <a:xfrm>
          <a:off x="14541500" y="129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79629</xdr:rowOff>
    </xdr:from>
    <xdr:ext cx="534377" cy="259045"/>
    <xdr:sp macro="" textlink="">
      <xdr:nvSpPr>
        <xdr:cNvPr id="637" name="テキスト ボックス 636"/>
        <xdr:cNvSpPr txBox="1"/>
      </xdr:nvSpPr>
      <xdr:spPr>
        <a:xfrm>
          <a:off x="14325111" y="1276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150873</xdr:rowOff>
    </xdr:from>
    <xdr:to>
      <xdr:col>72</xdr:col>
      <xdr:colOff>38100</xdr:colOff>
      <xdr:row>76</xdr:row>
      <xdr:rowOff>81023</xdr:rowOff>
    </xdr:to>
    <xdr:sp macro="" textlink="">
      <xdr:nvSpPr>
        <xdr:cNvPr id="638" name="楕円 637"/>
        <xdr:cNvSpPr/>
      </xdr:nvSpPr>
      <xdr:spPr>
        <a:xfrm>
          <a:off x="13652500" y="130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97551</xdr:rowOff>
    </xdr:from>
    <xdr:ext cx="534377" cy="259045"/>
    <xdr:sp macro="" textlink="">
      <xdr:nvSpPr>
        <xdr:cNvPr id="639" name="テキスト ボックス 638"/>
        <xdr:cNvSpPr txBox="1"/>
      </xdr:nvSpPr>
      <xdr:spPr>
        <a:xfrm>
          <a:off x="13436111" y="1278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139375</xdr:rowOff>
    </xdr:from>
    <xdr:to>
      <xdr:col>67</xdr:col>
      <xdr:colOff>101600</xdr:colOff>
      <xdr:row>76</xdr:row>
      <xdr:rowOff>69524</xdr:rowOff>
    </xdr:to>
    <xdr:sp macro="" textlink="">
      <xdr:nvSpPr>
        <xdr:cNvPr id="640" name="楕円 639"/>
        <xdr:cNvSpPr/>
      </xdr:nvSpPr>
      <xdr:spPr>
        <a:xfrm>
          <a:off x="12763500" y="129981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86052</xdr:rowOff>
    </xdr:from>
    <xdr:ext cx="534377" cy="259045"/>
    <xdr:sp macro="" textlink="">
      <xdr:nvSpPr>
        <xdr:cNvPr id="641" name="テキスト ボックス 640"/>
        <xdr:cNvSpPr txBox="1"/>
      </xdr:nvSpPr>
      <xdr:spPr>
        <a:xfrm>
          <a:off x="12547111" y="127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9234</xdr:rowOff>
    </xdr:from>
    <xdr:to>
      <xdr:col>85</xdr:col>
      <xdr:colOff>127000</xdr:colOff>
      <xdr:row>96</xdr:row>
      <xdr:rowOff>90881</xdr:rowOff>
    </xdr:to>
    <xdr:cxnSp macro="">
      <xdr:nvCxnSpPr>
        <xdr:cNvPr id="670" name="直線コネクタ 669"/>
        <xdr:cNvCxnSpPr/>
      </xdr:nvCxnSpPr>
      <xdr:spPr>
        <a:xfrm>
          <a:off x="15481300" y="16296984"/>
          <a:ext cx="838200" cy="25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9234</xdr:rowOff>
    </xdr:from>
    <xdr:to>
      <xdr:col>81</xdr:col>
      <xdr:colOff>50800</xdr:colOff>
      <xdr:row>95</xdr:row>
      <xdr:rowOff>110668</xdr:rowOff>
    </xdr:to>
    <xdr:cxnSp macro="">
      <xdr:nvCxnSpPr>
        <xdr:cNvPr id="673" name="直線コネクタ 672"/>
        <xdr:cNvCxnSpPr/>
      </xdr:nvCxnSpPr>
      <xdr:spPr>
        <a:xfrm flipV="1">
          <a:off x="14592300" y="16296984"/>
          <a:ext cx="889000" cy="10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5" name="テキスト ボックス 674"/>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110668</xdr:rowOff>
    </xdr:from>
    <xdr:to>
      <xdr:col>76</xdr:col>
      <xdr:colOff>114300</xdr:colOff>
      <xdr:row>96</xdr:row>
      <xdr:rowOff>76022</xdr:rowOff>
    </xdr:to>
    <xdr:cxnSp macro="">
      <xdr:nvCxnSpPr>
        <xdr:cNvPr id="676" name="直線コネクタ 675"/>
        <xdr:cNvCxnSpPr/>
      </xdr:nvCxnSpPr>
      <xdr:spPr>
        <a:xfrm flipV="1">
          <a:off x="13703300" y="16398418"/>
          <a:ext cx="889000" cy="1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8" name="テキスト ボックス 677"/>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76022</xdr:rowOff>
    </xdr:from>
    <xdr:to>
      <xdr:col>71</xdr:col>
      <xdr:colOff>177800</xdr:colOff>
      <xdr:row>96</xdr:row>
      <xdr:rowOff>124307</xdr:rowOff>
    </xdr:to>
    <xdr:cxnSp macro="">
      <xdr:nvCxnSpPr>
        <xdr:cNvPr id="679" name="直線コネクタ 678"/>
        <xdr:cNvCxnSpPr/>
      </xdr:nvCxnSpPr>
      <xdr:spPr>
        <a:xfrm flipV="1">
          <a:off x="12814300" y="16535222"/>
          <a:ext cx="889000" cy="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1" name="テキスト ボックス 680"/>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3" name="テキスト ボックス 682"/>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40081</xdr:rowOff>
    </xdr:from>
    <xdr:to>
      <xdr:col>85</xdr:col>
      <xdr:colOff>177800</xdr:colOff>
      <xdr:row>96</xdr:row>
      <xdr:rowOff>141681</xdr:rowOff>
    </xdr:to>
    <xdr:sp macro="" textlink="">
      <xdr:nvSpPr>
        <xdr:cNvPr id="689" name="楕円 688"/>
        <xdr:cNvSpPr/>
      </xdr:nvSpPr>
      <xdr:spPr>
        <a:xfrm>
          <a:off x="16268700" y="16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62958</xdr:rowOff>
    </xdr:from>
    <xdr:ext cx="534377" cy="259045"/>
    <xdr:sp macro="" textlink="">
      <xdr:nvSpPr>
        <xdr:cNvPr id="690" name="積立金該当値テキスト"/>
        <xdr:cNvSpPr txBox="1"/>
      </xdr:nvSpPr>
      <xdr:spPr>
        <a:xfrm>
          <a:off x="16370300" y="163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129884</xdr:rowOff>
    </xdr:from>
    <xdr:to>
      <xdr:col>81</xdr:col>
      <xdr:colOff>101600</xdr:colOff>
      <xdr:row>95</xdr:row>
      <xdr:rowOff>60034</xdr:rowOff>
    </xdr:to>
    <xdr:sp macro="" textlink="">
      <xdr:nvSpPr>
        <xdr:cNvPr id="691" name="楕円 690"/>
        <xdr:cNvSpPr/>
      </xdr:nvSpPr>
      <xdr:spPr>
        <a:xfrm>
          <a:off x="15430500" y="162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76561</xdr:rowOff>
    </xdr:from>
    <xdr:ext cx="534377" cy="259045"/>
    <xdr:sp macro="" textlink="">
      <xdr:nvSpPr>
        <xdr:cNvPr id="692" name="テキスト ボックス 691"/>
        <xdr:cNvSpPr txBox="1"/>
      </xdr:nvSpPr>
      <xdr:spPr>
        <a:xfrm>
          <a:off x="15214111" y="160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59868</xdr:rowOff>
    </xdr:from>
    <xdr:to>
      <xdr:col>76</xdr:col>
      <xdr:colOff>165100</xdr:colOff>
      <xdr:row>95</xdr:row>
      <xdr:rowOff>161468</xdr:rowOff>
    </xdr:to>
    <xdr:sp macro="" textlink="">
      <xdr:nvSpPr>
        <xdr:cNvPr id="693" name="楕円 692"/>
        <xdr:cNvSpPr/>
      </xdr:nvSpPr>
      <xdr:spPr>
        <a:xfrm>
          <a:off x="14541500" y="163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6545</xdr:rowOff>
    </xdr:from>
    <xdr:ext cx="534377" cy="259045"/>
    <xdr:sp macro="" textlink="">
      <xdr:nvSpPr>
        <xdr:cNvPr id="694" name="テキスト ボックス 693"/>
        <xdr:cNvSpPr txBox="1"/>
      </xdr:nvSpPr>
      <xdr:spPr>
        <a:xfrm>
          <a:off x="14325111" y="161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25222</xdr:rowOff>
    </xdr:from>
    <xdr:to>
      <xdr:col>72</xdr:col>
      <xdr:colOff>38100</xdr:colOff>
      <xdr:row>96</xdr:row>
      <xdr:rowOff>126822</xdr:rowOff>
    </xdr:to>
    <xdr:sp macro="" textlink="">
      <xdr:nvSpPr>
        <xdr:cNvPr id="695" name="楕円 694"/>
        <xdr:cNvSpPr/>
      </xdr:nvSpPr>
      <xdr:spPr>
        <a:xfrm>
          <a:off x="13652500" y="164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143349</xdr:rowOff>
    </xdr:from>
    <xdr:ext cx="534377" cy="259045"/>
    <xdr:sp macro="" textlink="">
      <xdr:nvSpPr>
        <xdr:cNvPr id="696" name="テキスト ボックス 695"/>
        <xdr:cNvSpPr txBox="1"/>
      </xdr:nvSpPr>
      <xdr:spPr>
        <a:xfrm>
          <a:off x="13436111" y="162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73507</xdr:rowOff>
    </xdr:from>
    <xdr:to>
      <xdr:col>67</xdr:col>
      <xdr:colOff>101600</xdr:colOff>
      <xdr:row>97</xdr:row>
      <xdr:rowOff>3657</xdr:rowOff>
    </xdr:to>
    <xdr:sp macro="" textlink="">
      <xdr:nvSpPr>
        <xdr:cNvPr id="697" name="楕円 696"/>
        <xdr:cNvSpPr/>
      </xdr:nvSpPr>
      <xdr:spPr>
        <a:xfrm>
          <a:off x="12763500" y="165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20184</xdr:rowOff>
    </xdr:from>
    <xdr:ext cx="534377" cy="259045"/>
    <xdr:sp macro="" textlink="">
      <xdr:nvSpPr>
        <xdr:cNvPr id="698" name="テキスト ボックス 697"/>
        <xdr:cNvSpPr txBox="1"/>
      </xdr:nvSpPr>
      <xdr:spPr>
        <a:xfrm>
          <a:off x="12547111" y="163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157576</xdr:rowOff>
    </xdr:from>
    <xdr:to>
      <xdr:col>116</xdr:col>
      <xdr:colOff>63500</xdr:colOff>
      <xdr:row>38</xdr:row>
      <xdr:rowOff>139700</xdr:rowOff>
    </xdr:to>
    <xdr:cxnSp macro="">
      <xdr:nvCxnSpPr>
        <xdr:cNvPr id="725" name="直線コネクタ 724"/>
        <xdr:cNvCxnSpPr/>
      </xdr:nvCxnSpPr>
      <xdr:spPr>
        <a:xfrm flipV="1">
          <a:off x="21323300" y="6329776"/>
          <a:ext cx="838200" cy="3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6" name="投資及び出資金平均値テキスト"/>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133390</xdr:rowOff>
    </xdr:from>
    <xdr:to>
      <xdr:col>111</xdr:col>
      <xdr:colOff>177800</xdr:colOff>
      <xdr:row>38</xdr:row>
      <xdr:rowOff>139700</xdr:rowOff>
    </xdr:to>
    <xdr:cxnSp macro="">
      <xdr:nvCxnSpPr>
        <xdr:cNvPr id="728" name="直線コネクタ 727"/>
        <xdr:cNvCxnSpPr/>
      </xdr:nvCxnSpPr>
      <xdr:spPr>
        <a:xfrm>
          <a:off x="20434300" y="6648490"/>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133390</xdr:rowOff>
    </xdr:from>
    <xdr:to>
      <xdr:col>107</xdr:col>
      <xdr:colOff>50800</xdr:colOff>
      <xdr:row>38</xdr:row>
      <xdr:rowOff>139700</xdr:rowOff>
    </xdr:to>
    <xdr:cxnSp macro="">
      <xdr:nvCxnSpPr>
        <xdr:cNvPr id="731" name="直線コネクタ 730"/>
        <xdr:cNvCxnSpPr/>
      </xdr:nvCxnSpPr>
      <xdr:spPr>
        <a:xfrm flipV="1">
          <a:off x="19545300" y="6648490"/>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106776</xdr:rowOff>
    </xdr:from>
    <xdr:to>
      <xdr:col>116</xdr:col>
      <xdr:colOff>114300</xdr:colOff>
      <xdr:row>37</xdr:row>
      <xdr:rowOff>36926</xdr:rowOff>
    </xdr:to>
    <xdr:sp macro="" textlink="">
      <xdr:nvSpPr>
        <xdr:cNvPr id="744" name="楕円 743"/>
        <xdr:cNvSpPr/>
      </xdr:nvSpPr>
      <xdr:spPr>
        <a:xfrm>
          <a:off x="22110700" y="62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129653</xdr:rowOff>
    </xdr:from>
    <xdr:ext cx="469744" cy="259045"/>
    <xdr:sp macro="" textlink="">
      <xdr:nvSpPr>
        <xdr:cNvPr id="745" name="投資及び出資金該当値テキスト"/>
        <xdr:cNvSpPr txBox="1"/>
      </xdr:nvSpPr>
      <xdr:spPr>
        <a:xfrm>
          <a:off x="22212300" y="613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82590</xdr:rowOff>
    </xdr:from>
    <xdr:to>
      <xdr:col>107</xdr:col>
      <xdr:colOff>101600</xdr:colOff>
      <xdr:row>39</xdr:row>
      <xdr:rowOff>12740</xdr:rowOff>
    </xdr:to>
    <xdr:sp macro="" textlink="">
      <xdr:nvSpPr>
        <xdr:cNvPr id="748" name="楕円 747"/>
        <xdr:cNvSpPr/>
      </xdr:nvSpPr>
      <xdr:spPr>
        <a:xfrm>
          <a:off x="203835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3867</xdr:rowOff>
    </xdr:from>
    <xdr:ext cx="378565" cy="259045"/>
    <xdr:sp macro="" textlink="">
      <xdr:nvSpPr>
        <xdr:cNvPr id="749" name="テキスト ボックス 748"/>
        <xdr:cNvSpPr txBox="1"/>
      </xdr:nvSpPr>
      <xdr:spPr>
        <a:xfrm>
          <a:off x="20245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5" name="直線コネクタ 78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8" name="直線コネクタ 78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1" name="直線コネクタ 79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5" name="楕円 80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7" name="楕円 80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8" name="テキスト ボックス 80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楕円 80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127464</xdr:rowOff>
    </xdr:from>
    <xdr:to>
      <xdr:col>116</xdr:col>
      <xdr:colOff>63500</xdr:colOff>
      <xdr:row>76</xdr:row>
      <xdr:rowOff>1104</xdr:rowOff>
    </xdr:to>
    <xdr:cxnSp macro="">
      <xdr:nvCxnSpPr>
        <xdr:cNvPr id="841" name="直線コネクタ 840"/>
        <xdr:cNvCxnSpPr/>
      </xdr:nvCxnSpPr>
      <xdr:spPr>
        <a:xfrm flipV="1">
          <a:off x="21323300" y="12986214"/>
          <a:ext cx="8382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1104</xdr:rowOff>
    </xdr:from>
    <xdr:to>
      <xdr:col>111</xdr:col>
      <xdr:colOff>177800</xdr:colOff>
      <xdr:row>76</xdr:row>
      <xdr:rowOff>14579</xdr:rowOff>
    </xdr:to>
    <xdr:cxnSp macro="">
      <xdr:nvCxnSpPr>
        <xdr:cNvPr id="844" name="直線コネクタ 843"/>
        <xdr:cNvCxnSpPr/>
      </xdr:nvCxnSpPr>
      <xdr:spPr>
        <a:xfrm flipV="1">
          <a:off x="20434300" y="13031304"/>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14579</xdr:rowOff>
    </xdr:from>
    <xdr:to>
      <xdr:col>107</xdr:col>
      <xdr:colOff>50800</xdr:colOff>
      <xdr:row>76</xdr:row>
      <xdr:rowOff>18628</xdr:rowOff>
    </xdr:to>
    <xdr:cxnSp macro="">
      <xdr:nvCxnSpPr>
        <xdr:cNvPr id="847" name="直線コネクタ 846"/>
        <xdr:cNvCxnSpPr/>
      </xdr:nvCxnSpPr>
      <xdr:spPr>
        <a:xfrm flipV="1">
          <a:off x="19545300" y="13044779"/>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12653</xdr:rowOff>
    </xdr:from>
    <xdr:to>
      <xdr:col>102</xdr:col>
      <xdr:colOff>114300</xdr:colOff>
      <xdr:row>76</xdr:row>
      <xdr:rowOff>18628</xdr:rowOff>
    </xdr:to>
    <xdr:cxnSp macro="">
      <xdr:nvCxnSpPr>
        <xdr:cNvPr id="850" name="直線コネクタ 849"/>
        <xdr:cNvCxnSpPr/>
      </xdr:nvCxnSpPr>
      <xdr:spPr>
        <a:xfrm>
          <a:off x="18656300" y="13042853"/>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76664</xdr:rowOff>
    </xdr:from>
    <xdr:to>
      <xdr:col>116</xdr:col>
      <xdr:colOff>114300</xdr:colOff>
      <xdr:row>76</xdr:row>
      <xdr:rowOff>6815</xdr:rowOff>
    </xdr:to>
    <xdr:sp macro="" textlink="">
      <xdr:nvSpPr>
        <xdr:cNvPr id="860" name="楕円 859"/>
        <xdr:cNvSpPr/>
      </xdr:nvSpPr>
      <xdr:spPr>
        <a:xfrm>
          <a:off x="22110700" y="12935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55091</xdr:rowOff>
    </xdr:from>
    <xdr:ext cx="534377" cy="259045"/>
    <xdr:sp macro="" textlink="">
      <xdr:nvSpPr>
        <xdr:cNvPr id="861" name="繰出金該当値テキスト"/>
        <xdr:cNvSpPr txBox="1"/>
      </xdr:nvSpPr>
      <xdr:spPr>
        <a:xfrm>
          <a:off x="22212300" y="1291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121753</xdr:rowOff>
    </xdr:from>
    <xdr:to>
      <xdr:col>112</xdr:col>
      <xdr:colOff>38100</xdr:colOff>
      <xdr:row>76</xdr:row>
      <xdr:rowOff>51904</xdr:rowOff>
    </xdr:to>
    <xdr:sp macro="" textlink="">
      <xdr:nvSpPr>
        <xdr:cNvPr id="862" name="楕円 861"/>
        <xdr:cNvSpPr/>
      </xdr:nvSpPr>
      <xdr:spPr>
        <a:xfrm>
          <a:off x="21272500" y="129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43031</xdr:rowOff>
    </xdr:from>
    <xdr:ext cx="534377" cy="259045"/>
    <xdr:sp macro="" textlink="">
      <xdr:nvSpPr>
        <xdr:cNvPr id="863" name="テキスト ボックス 862"/>
        <xdr:cNvSpPr txBox="1"/>
      </xdr:nvSpPr>
      <xdr:spPr>
        <a:xfrm>
          <a:off x="21056111" y="130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135230</xdr:rowOff>
    </xdr:from>
    <xdr:to>
      <xdr:col>107</xdr:col>
      <xdr:colOff>101600</xdr:colOff>
      <xdr:row>76</xdr:row>
      <xdr:rowOff>65379</xdr:rowOff>
    </xdr:to>
    <xdr:sp macro="" textlink="">
      <xdr:nvSpPr>
        <xdr:cNvPr id="864" name="楕円 863"/>
        <xdr:cNvSpPr/>
      </xdr:nvSpPr>
      <xdr:spPr>
        <a:xfrm>
          <a:off x="203835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56506</xdr:rowOff>
    </xdr:from>
    <xdr:ext cx="534377" cy="259045"/>
    <xdr:sp macro="" textlink="">
      <xdr:nvSpPr>
        <xdr:cNvPr id="865" name="テキスト ボックス 864"/>
        <xdr:cNvSpPr txBox="1"/>
      </xdr:nvSpPr>
      <xdr:spPr>
        <a:xfrm>
          <a:off x="20167111" y="130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139279</xdr:rowOff>
    </xdr:from>
    <xdr:to>
      <xdr:col>102</xdr:col>
      <xdr:colOff>165100</xdr:colOff>
      <xdr:row>76</xdr:row>
      <xdr:rowOff>69428</xdr:rowOff>
    </xdr:to>
    <xdr:sp macro="" textlink="">
      <xdr:nvSpPr>
        <xdr:cNvPr id="866" name="楕円 865"/>
        <xdr:cNvSpPr/>
      </xdr:nvSpPr>
      <xdr:spPr>
        <a:xfrm>
          <a:off x="19494500" y="12998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60555</xdr:rowOff>
    </xdr:from>
    <xdr:ext cx="534377" cy="259045"/>
    <xdr:sp macro="" textlink="">
      <xdr:nvSpPr>
        <xdr:cNvPr id="867" name="テキスト ボックス 866"/>
        <xdr:cNvSpPr txBox="1"/>
      </xdr:nvSpPr>
      <xdr:spPr>
        <a:xfrm>
          <a:off x="19278111" y="1309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133303</xdr:rowOff>
    </xdr:from>
    <xdr:to>
      <xdr:col>98</xdr:col>
      <xdr:colOff>38100</xdr:colOff>
      <xdr:row>76</xdr:row>
      <xdr:rowOff>63453</xdr:rowOff>
    </xdr:to>
    <xdr:sp macro="" textlink="">
      <xdr:nvSpPr>
        <xdr:cNvPr id="868" name="楕円 867"/>
        <xdr:cNvSpPr/>
      </xdr:nvSpPr>
      <xdr:spPr>
        <a:xfrm>
          <a:off x="18605500" y="1299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54580</xdr:rowOff>
    </xdr:from>
    <xdr:ext cx="534377" cy="259045"/>
    <xdr:sp macro="" textlink="">
      <xdr:nvSpPr>
        <xdr:cNvPr id="869" name="テキスト ボックス 868"/>
        <xdr:cNvSpPr txBox="1"/>
      </xdr:nvSpPr>
      <xdr:spPr>
        <a:xfrm>
          <a:off x="18389111" y="1308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731,113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135,549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増額の要因は、新型コロナウイルス感染症対策として実施された特別定額給付金事業による増額が大きく影響している。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投資及び出資金の値が大きく上がっているが、第三セクターへの臨時的な出資金が影響した値であり、今後発生することは見込んでいない。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14,066
13,964
122.48
10,931,407
10,283,830
532,533
5,110,742
10,272,276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13741</xdr:rowOff>
    </xdr:from>
    <xdr:to>
      <xdr:col>24</xdr:col>
      <xdr:colOff>63500</xdr:colOff>
      <xdr:row>36</xdr:row>
      <xdr:rowOff>35687</xdr:rowOff>
    </xdr:to>
    <xdr:cxnSp macro="">
      <xdr:nvCxnSpPr>
        <xdr:cNvPr id="59" name="直線コネクタ 58"/>
        <xdr:cNvCxnSpPr/>
      </xdr:nvCxnSpPr>
      <xdr:spPr>
        <a:xfrm>
          <a:off x="3797300" y="6185941"/>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158445</xdr:rowOff>
    </xdr:from>
    <xdr:to>
      <xdr:col>19</xdr:col>
      <xdr:colOff>177800</xdr:colOff>
      <xdr:row>36</xdr:row>
      <xdr:rowOff>13741</xdr:rowOff>
    </xdr:to>
    <xdr:cxnSp macro="">
      <xdr:nvCxnSpPr>
        <xdr:cNvPr id="62" name="直線コネクタ 61"/>
        <xdr:cNvCxnSpPr/>
      </xdr:nvCxnSpPr>
      <xdr:spPr>
        <a:xfrm>
          <a:off x="2908300" y="6159195"/>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131699</xdr:rowOff>
    </xdr:from>
    <xdr:to>
      <xdr:col>15</xdr:col>
      <xdr:colOff>50800</xdr:colOff>
      <xdr:row>35</xdr:row>
      <xdr:rowOff>158445</xdr:rowOff>
    </xdr:to>
    <xdr:cxnSp macro="">
      <xdr:nvCxnSpPr>
        <xdr:cNvPr id="65" name="直線コネクタ 64"/>
        <xdr:cNvCxnSpPr/>
      </xdr:nvCxnSpPr>
      <xdr:spPr>
        <a:xfrm>
          <a:off x="2019300" y="613244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131242</xdr:rowOff>
    </xdr:from>
    <xdr:to>
      <xdr:col>10</xdr:col>
      <xdr:colOff>114300</xdr:colOff>
      <xdr:row>35</xdr:row>
      <xdr:rowOff>131699</xdr:rowOff>
    </xdr:to>
    <xdr:cxnSp macro="">
      <xdr:nvCxnSpPr>
        <xdr:cNvPr id="68" name="直線コネクタ 67"/>
        <xdr:cNvCxnSpPr/>
      </xdr:nvCxnSpPr>
      <xdr:spPr>
        <a:xfrm>
          <a:off x="1130300" y="61319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156337</xdr:rowOff>
    </xdr:from>
    <xdr:to>
      <xdr:col>24</xdr:col>
      <xdr:colOff>114300</xdr:colOff>
      <xdr:row>36</xdr:row>
      <xdr:rowOff>86487</xdr:rowOff>
    </xdr:to>
    <xdr:sp macro="" textlink="">
      <xdr:nvSpPr>
        <xdr:cNvPr id="78" name="楕円 77"/>
        <xdr:cNvSpPr/>
      </xdr:nvSpPr>
      <xdr:spPr>
        <a:xfrm>
          <a:off x="45847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134764</xdr:rowOff>
    </xdr:from>
    <xdr:ext cx="469744" cy="259045"/>
    <xdr:sp macro="" textlink="">
      <xdr:nvSpPr>
        <xdr:cNvPr id="79" name="議会費該当値テキスト"/>
        <xdr:cNvSpPr txBox="1"/>
      </xdr:nvSpPr>
      <xdr:spPr>
        <a:xfrm>
          <a:off x="4686300" y="61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134391</xdr:rowOff>
    </xdr:from>
    <xdr:to>
      <xdr:col>20</xdr:col>
      <xdr:colOff>38100</xdr:colOff>
      <xdr:row>36</xdr:row>
      <xdr:rowOff>64541</xdr:rowOff>
    </xdr:to>
    <xdr:sp macro="" textlink="">
      <xdr:nvSpPr>
        <xdr:cNvPr id="80" name="楕円 79"/>
        <xdr:cNvSpPr/>
      </xdr:nvSpPr>
      <xdr:spPr>
        <a:xfrm>
          <a:off x="3746500" y="61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55668</xdr:rowOff>
    </xdr:from>
    <xdr:ext cx="469744" cy="259045"/>
    <xdr:sp macro="" textlink="">
      <xdr:nvSpPr>
        <xdr:cNvPr id="81" name="テキスト ボックス 80"/>
        <xdr:cNvSpPr txBox="1"/>
      </xdr:nvSpPr>
      <xdr:spPr>
        <a:xfrm>
          <a:off x="3562428" y="622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107645</xdr:rowOff>
    </xdr:from>
    <xdr:to>
      <xdr:col>15</xdr:col>
      <xdr:colOff>101600</xdr:colOff>
      <xdr:row>36</xdr:row>
      <xdr:rowOff>37795</xdr:rowOff>
    </xdr:to>
    <xdr:sp macro="" textlink="">
      <xdr:nvSpPr>
        <xdr:cNvPr id="82" name="楕円 81"/>
        <xdr:cNvSpPr/>
      </xdr:nvSpPr>
      <xdr:spPr>
        <a:xfrm>
          <a:off x="2857500" y="6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28922</xdr:rowOff>
    </xdr:from>
    <xdr:ext cx="469744" cy="259045"/>
    <xdr:sp macro="" textlink="">
      <xdr:nvSpPr>
        <xdr:cNvPr id="83" name="テキスト ボックス 82"/>
        <xdr:cNvSpPr txBox="1"/>
      </xdr:nvSpPr>
      <xdr:spPr>
        <a:xfrm>
          <a:off x="2673428" y="620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80899</xdr:rowOff>
    </xdr:from>
    <xdr:to>
      <xdr:col>10</xdr:col>
      <xdr:colOff>165100</xdr:colOff>
      <xdr:row>36</xdr:row>
      <xdr:rowOff>11049</xdr:rowOff>
    </xdr:to>
    <xdr:sp macro="" textlink="">
      <xdr:nvSpPr>
        <xdr:cNvPr id="84" name="楕円 83"/>
        <xdr:cNvSpPr/>
      </xdr:nvSpPr>
      <xdr:spPr>
        <a:xfrm>
          <a:off x="1968500" y="60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2176</xdr:rowOff>
    </xdr:from>
    <xdr:ext cx="469744" cy="259045"/>
    <xdr:sp macro="" textlink="">
      <xdr:nvSpPr>
        <xdr:cNvPr id="85" name="テキスト ボックス 84"/>
        <xdr:cNvSpPr txBox="1"/>
      </xdr:nvSpPr>
      <xdr:spPr>
        <a:xfrm>
          <a:off x="1784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80442</xdr:rowOff>
    </xdr:from>
    <xdr:to>
      <xdr:col>6</xdr:col>
      <xdr:colOff>38100</xdr:colOff>
      <xdr:row>36</xdr:row>
      <xdr:rowOff>10592</xdr:rowOff>
    </xdr:to>
    <xdr:sp macro="" textlink="">
      <xdr:nvSpPr>
        <xdr:cNvPr id="86" name="楕円 85"/>
        <xdr:cNvSpPr/>
      </xdr:nvSpPr>
      <xdr:spPr>
        <a:xfrm>
          <a:off x="1079500" y="60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1719</xdr:rowOff>
    </xdr:from>
    <xdr:ext cx="469744" cy="259045"/>
    <xdr:sp macro="" textlink="">
      <xdr:nvSpPr>
        <xdr:cNvPr id="87" name="テキスト ボックス 86"/>
        <xdr:cNvSpPr txBox="1"/>
      </xdr:nvSpPr>
      <xdr:spPr>
        <a:xfrm>
          <a:off x="895428" y="61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153994</xdr:rowOff>
    </xdr:from>
    <xdr:to>
      <xdr:col>24</xdr:col>
      <xdr:colOff>63500</xdr:colOff>
      <xdr:row>58</xdr:row>
      <xdr:rowOff>155637</xdr:rowOff>
    </xdr:to>
    <xdr:cxnSp macro="">
      <xdr:nvCxnSpPr>
        <xdr:cNvPr id="119" name="直線コネクタ 118"/>
        <xdr:cNvCxnSpPr/>
      </xdr:nvCxnSpPr>
      <xdr:spPr>
        <a:xfrm flipV="1">
          <a:off x="3797300" y="9755194"/>
          <a:ext cx="838200" cy="34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155637</xdr:rowOff>
    </xdr:from>
    <xdr:to>
      <xdr:col>19</xdr:col>
      <xdr:colOff>177800</xdr:colOff>
      <xdr:row>59</xdr:row>
      <xdr:rowOff>37526</xdr:rowOff>
    </xdr:to>
    <xdr:cxnSp macro="">
      <xdr:nvCxnSpPr>
        <xdr:cNvPr id="122" name="直線コネクタ 121"/>
        <xdr:cNvCxnSpPr/>
      </xdr:nvCxnSpPr>
      <xdr:spPr>
        <a:xfrm flipV="1">
          <a:off x="2908300" y="10099737"/>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37526</xdr:rowOff>
    </xdr:from>
    <xdr:to>
      <xdr:col>15</xdr:col>
      <xdr:colOff>50800</xdr:colOff>
      <xdr:row>59</xdr:row>
      <xdr:rowOff>67845</xdr:rowOff>
    </xdr:to>
    <xdr:cxnSp macro="">
      <xdr:nvCxnSpPr>
        <xdr:cNvPr id="125" name="直線コネクタ 124"/>
        <xdr:cNvCxnSpPr/>
      </xdr:nvCxnSpPr>
      <xdr:spPr>
        <a:xfrm flipV="1">
          <a:off x="2019300" y="10153076"/>
          <a:ext cx="889000" cy="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60954</xdr:rowOff>
    </xdr:from>
    <xdr:to>
      <xdr:col>10</xdr:col>
      <xdr:colOff>114300</xdr:colOff>
      <xdr:row>59</xdr:row>
      <xdr:rowOff>67845</xdr:rowOff>
    </xdr:to>
    <xdr:cxnSp macro="">
      <xdr:nvCxnSpPr>
        <xdr:cNvPr id="128" name="直線コネクタ 127"/>
        <xdr:cNvCxnSpPr/>
      </xdr:nvCxnSpPr>
      <xdr:spPr>
        <a:xfrm>
          <a:off x="1130300" y="10176504"/>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103194</xdr:rowOff>
    </xdr:from>
    <xdr:to>
      <xdr:col>24</xdr:col>
      <xdr:colOff>114300</xdr:colOff>
      <xdr:row>57</xdr:row>
      <xdr:rowOff>33344</xdr:rowOff>
    </xdr:to>
    <xdr:sp macro="" textlink="">
      <xdr:nvSpPr>
        <xdr:cNvPr id="138" name="楕円 137"/>
        <xdr:cNvSpPr/>
      </xdr:nvSpPr>
      <xdr:spPr>
        <a:xfrm>
          <a:off x="4584700" y="97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126071</xdr:rowOff>
    </xdr:from>
    <xdr:ext cx="599010" cy="259045"/>
    <xdr:sp macro="" textlink="">
      <xdr:nvSpPr>
        <xdr:cNvPr id="139" name="総務費該当値テキスト"/>
        <xdr:cNvSpPr txBox="1"/>
      </xdr:nvSpPr>
      <xdr:spPr>
        <a:xfrm>
          <a:off x="4686300" y="955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104837</xdr:rowOff>
    </xdr:from>
    <xdr:to>
      <xdr:col>20</xdr:col>
      <xdr:colOff>38100</xdr:colOff>
      <xdr:row>59</xdr:row>
      <xdr:rowOff>34987</xdr:rowOff>
    </xdr:to>
    <xdr:sp macro="" textlink="">
      <xdr:nvSpPr>
        <xdr:cNvPr id="140" name="楕円 139"/>
        <xdr:cNvSpPr/>
      </xdr:nvSpPr>
      <xdr:spPr>
        <a:xfrm>
          <a:off x="3746500" y="100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51514</xdr:rowOff>
    </xdr:from>
    <xdr:ext cx="599010" cy="259045"/>
    <xdr:sp macro="" textlink="">
      <xdr:nvSpPr>
        <xdr:cNvPr id="141" name="テキスト ボックス 140"/>
        <xdr:cNvSpPr txBox="1"/>
      </xdr:nvSpPr>
      <xdr:spPr>
        <a:xfrm>
          <a:off x="3497795" y="982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158176</xdr:rowOff>
    </xdr:from>
    <xdr:to>
      <xdr:col>15</xdr:col>
      <xdr:colOff>101600</xdr:colOff>
      <xdr:row>59</xdr:row>
      <xdr:rowOff>88326</xdr:rowOff>
    </xdr:to>
    <xdr:sp macro="" textlink="">
      <xdr:nvSpPr>
        <xdr:cNvPr id="142" name="楕円 141"/>
        <xdr:cNvSpPr/>
      </xdr:nvSpPr>
      <xdr:spPr>
        <a:xfrm>
          <a:off x="2857500" y="101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104853</xdr:rowOff>
    </xdr:from>
    <xdr:ext cx="599010" cy="259045"/>
    <xdr:sp macro="" textlink="">
      <xdr:nvSpPr>
        <xdr:cNvPr id="143" name="テキスト ボックス 142"/>
        <xdr:cNvSpPr txBox="1"/>
      </xdr:nvSpPr>
      <xdr:spPr>
        <a:xfrm>
          <a:off x="2608795" y="987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17045</xdr:rowOff>
    </xdr:from>
    <xdr:to>
      <xdr:col>10</xdr:col>
      <xdr:colOff>165100</xdr:colOff>
      <xdr:row>59</xdr:row>
      <xdr:rowOff>118645</xdr:rowOff>
    </xdr:to>
    <xdr:sp macro="" textlink="">
      <xdr:nvSpPr>
        <xdr:cNvPr id="144" name="楕円 143"/>
        <xdr:cNvSpPr/>
      </xdr:nvSpPr>
      <xdr:spPr>
        <a:xfrm>
          <a:off x="1968500" y="101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135172</xdr:rowOff>
    </xdr:from>
    <xdr:ext cx="599010" cy="259045"/>
    <xdr:sp macro="" textlink="">
      <xdr:nvSpPr>
        <xdr:cNvPr id="145" name="テキスト ボックス 144"/>
        <xdr:cNvSpPr txBox="1"/>
      </xdr:nvSpPr>
      <xdr:spPr>
        <a:xfrm>
          <a:off x="1719795" y="990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10154</xdr:rowOff>
    </xdr:from>
    <xdr:to>
      <xdr:col>6</xdr:col>
      <xdr:colOff>38100</xdr:colOff>
      <xdr:row>59</xdr:row>
      <xdr:rowOff>111754</xdr:rowOff>
    </xdr:to>
    <xdr:sp macro="" textlink="">
      <xdr:nvSpPr>
        <xdr:cNvPr id="146" name="楕円 145"/>
        <xdr:cNvSpPr/>
      </xdr:nvSpPr>
      <xdr:spPr>
        <a:xfrm>
          <a:off x="1079500" y="101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128281</xdr:rowOff>
    </xdr:from>
    <xdr:ext cx="599010" cy="259045"/>
    <xdr:sp macro="" textlink="">
      <xdr:nvSpPr>
        <xdr:cNvPr id="147" name="テキスト ボックス 146"/>
        <xdr:cNvSpPr txBox="1"/>
      </xdr:nvSpPr>
      <xdr:spPr>
        <a:xfrm>
          <a:off x="830795" y="990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103155</xdr:rowOff>
    </xdr:from>
    <xdr:to>
      <xdr:col>24</xdr:col>
      <xdr:colOff>63500</xdr:colOff>
      <xdr:row>76</xdr:row>
      <xdr:rowOff>153401</xdr:rowOff>
    </xdr:to>
    <xdr:cxnSp macro="">
      <xdr:nvCxnSpPr>
        <xdr:cNvPr id="177" name="直線コネクタ 176"/>
        <xdr:cNvCxnSpPr/>
      </xdr:nvCxnSpPr>
      <xdr:spPr>
        <a:xfrm flipV="1">
          <a:off x="3797300" y="13133355"/>
          <a:ext cx="8382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8"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150932</xdr:rowOff>
    </xdr:from>
    <xdr:to>
      <xdr:col>19</xdr:col>
      <xdr:colOff>177800</xdr:colOff>
      <xdr:row>76</xdr:row>
      <xdr:rowOff>153401</xdr:rowOff>
    </xdr:to>
    <xdr:cxnSp macro="">
      <xdr:nvCxnSpPr>
        <xdr:cNvPr id="180" name="直線コネクタ 179"/>
        <xdr:cNvCxnSpPr/>
      </xdr:nvCxnSpPr>
      <xdr:spPr>
        <a:xfrm>
          <a:off x="2908300" y="1318113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2" name="テキスト ボックス 181"/>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150932</xdr:rowOff>
    </xdr:from>
    <xdr:to>
      <xdr:col>15</xdr:col>
      <xdr:colOff>50800</xdr:colOff>
      <xdr:row>76</xdr:row>
      <xdr:rowOff>161753</xdr:rowOff>
    </xdr:to>
    <xdr:cxnSp macro="">
      <xdr:nvCxnSpPr>
        <xdr:cNvPr id="183" name="直線コネクタ 182"/>
        <xdr:cNvCxnSpPr/>
      </xdr:nvCxnSpPr>
      <xdr:spPr>
        <a:xfrm flipV="1">
          <a:off x="2019300" y="13181132"/>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161753</xdr:rowOff>
    </xdr:from>
    <xdr:to>
      <xdr:col>10</xdr:col>
      <xdr:colOff>114300</xdr:colOff>
      <xdr:row>77</xdr:row>
      <xdr:rowOff>55088</xdr:rowOff>
    </xdr:to>
    <xdr:cxnSp macro="">
      <xdr:nvCxnSpPr>
        <xdr:cNvPr id="186" name="直線コネクタ 185"/>
        <xdr:cNvCxnSpPr/>
      </xdr:nvCxnSpPr>
      <xdr:spPr>
        <a:xfrm flipV="1">
          <a:off x="1130300" y="13191953"/>
          <a:ext cx="8890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0" name="テキスト ボックス 189"/>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52355</xdr:rowOff>
    </xdr:from>
    <xdr:to>
      <xdr:col>24</xdr:col>
      <xdr:colOff>114300</xdr:colOff>
      <xdr:row>76</xdr:row>
      <xdr:rowOff>153955</xdr:rowOff>
    </xdr:to>
    <xdr:sp macro="" textlink="">
      <xdr:nvSpPr>
        <xdr:cNvPr id="196" name="楕円 195"/>
        <xdr:cNvSpPr/>
      </xdr:nvSpPr>
      <xdr:spPr>
        <a:xfrm>
          <a:off x="4584700" y="130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30782</xdr:rowOff>
    </xdr:from>
    <xdr:ext cx="599010" cy="259045"/>
    <xdr:sp macro="" textlink="">
      <xdr:nvSpPr>
        <xdr:cNvPr id="197" name="民生費該当値テキスト"/>
        <xdr:cNvSpPr txBox="1"/>
      </xdr:nvSpPr>
      <xdr:spPr>
        <a:xfrm>
          <a:off x="4686300" y="130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102601</xdr:rowOff>
    </xdr:from>
    <xdr:to>
      <xdr:col>20</xdr:col>
      <xdr:colOff>38100</xdr:colOff>
      <xdr:row>77</xdr:row>
      <xdr:rowOff>32751</xdr:rowOff>
    </xdr:to>
    <xdr:sp macro="" textlink="">
      <xdr:nvSpPr>
        <xdr:cNvPr id="198" name="楕円 197"/>
        <xdr:cNvSpPr/>
      </xdr:nvSpPr>
      <xdr:spPr>
        <a:xfrm>
          <a:off x="3746500" y="131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23878</xdr:rowOff>
    </xdr:from>
    <xdr:ext cx="599010" cy="259045"/>
    <xdr:sp macro="" textlink="">
      <xdr:nvSpPr>
        <xdr:cNvPr id="199" name="テキスト ボックス 198"/>
        <xdr:cNvSpPr txBox="1"/>
      </xdr:nvSpPr>
      <xdr:spPr>
        <a:xfrm>
          <a:off x="3497795" y="1322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100132</xdr:rowOff>
    </xdr:from>
    <xdr:to>
      <xdr:col>15</xdr:col>
      <xdr:colOff>101600</xdr:colOff>
      <xdr:row>77</xdr:row>
      <xdr:rowOff>30282</xdr:rowOff>
    </xdr:to>
    <xdr:sp macro="" textlink="">
      <xdr:nvSpPr>
        <xdr:cNvPr id="200" name="楕円 199"/>
        <xdr:cNvSpPr/>
      </xdr:nvSpPr>
      <xdr:spPr>
        <a:xfrm>
          <a:off x="2857500" y="131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46809</xdr:rowOff>
    </xdr:from>
    <xdr:ext cx="599010" cy="259045"/>
    <xdr:sp macro="" textlink="">
      <xdr:nvSpPr>
        <xdr:cNvPr id="201" name="テキスト ボックス 200"/>
        <xdr:cNvSpPr txBox="1"/>
      </xdr:nvSpPr>
      <xdr:spPr>
        <a:xfrm>
          <a:off x="2608795" y="12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110953</xdr:rowOff>
    </xdr:from>
    <xdr:to>
      <xdr:col>10</xdr:col>
      <xdr:colOff>165100</xdr:colOff>
      <xdr:row>77</xdr:row>
      <xdr:rowOff>41103</xdr:rowOff>
    </xdr:to>
    <xdr:sp macro="" textlink="">
      <xdr:nvSpPr>
        <xdr:cNvPr id="202" name="楕円 201"/>
        <xdr:cNvSpPr/>
      </xdr:nvSpPr>
      <xdr:spPr>
        <a:xfrm>
          <a:off x="1968500" y="131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57629</xdr:rowOff>
    </xdr:from>
    <xdr:ext cx="599010" cy="259045"/>
    <xdr:sp macro="" textlink="">
      <xdr:nvSpPr>
        <xdr:cNvPr id="203" name="テキスト ボックス 202"/>
        <xdr:cNvSpPr txBox="1"/>
      </xdr:nvSpPr>
      <xdr:spPr>
        <a:xfrm>
          <a:off x="1719795" y="1291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4288</xdr:rowOff>
    </xdr:from>
    <xdr:to>
      <xdr:col>6</xdr:col>
      <xdr:colOff>38100</xdr:colOff>
      <xdr:row>77</xdr:row>
      <xdr:rowOff>105888</xdr:rowOff>
    </xdr:to>
    <xdr:sp macro="" textlink="">
      <xdr:nvSpPr>
        <xdr:cNvPr id="204" name="楕円 203"/>
        <xdr:cNvSpPr/>
      </xdr:nvSpPr>
      <xdr:spPr>
        <a:xfrm>
          <a:off x="1079500" y="132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97015</xdr:rowOff>
    </xdr:from>
    <xdr:ext cx="599010" cy="259045"/>
    <xdr:sp macro="" textlink="">
      <xdr:nvSpPr>
        <xdr:cNvPr id="205" name="テキスト ボックス 204"/>
        <xdr:cNvSpPr txBox="1"/>
      </xdr:nvSpPr>
      <xdr:spPr>
        <a:xfrm>
          <a:off x="830795" y="1329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22254</xdr:rowOff>
    </xdr:from>
    <xdr:to>
      <xdr:col>24</xdr:col>
      <xdr:colOff>63500</xdr:colOff>
      <xdr:row>96</xdr:row>
      <xdr:rowOff>99085</xdr:rowOff>
    </xdr:to>
    <xdr:cxnSp macro="">
      <xdr:nvCxnSpPr>
        <xdr:cNvPr id="236" name="直線コネクタ 235"/>
        <xdr:cNvCxnSpPr/>
      </xdr:nvCxnSpPr>
      <xdr:spPr>
        <a:xfrm flipV="1">
          <a:off x="3797300" y="16481454"/>
          <a:ext cx="838200" cy="7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7"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99085</xdr:rowOff>
    </xdr:from>
    <xdr:to>
      <xdr:col>19</xdr:col>
      <xdr:colOff>177800</xdr:colOff>
      <xdr:row>97</xdr:row>
      <xdr:rowOff>80558</xdr:rowOff>
    </xdr:to>
    <xdr:cxnSp macro="">
      <xdr:nvCxnSpPr>
        <xdr:cNvPr id="239" name="直線コネクタ 238"/>
        <xdr:cNvCxnSpPr/>
      </xdr:nvCxnSpPr>
      <xdr:spPr>
        <a:xfrm flipV="1">
          <a:off x="2908300" y="16558285"/>
          <a:ext cx="889000" cy="15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41" name="テキスト ボックス 240"/>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66886</xdr:rowOff>
    </xdr:from>
    <xdr:to>
      <xdr:col>15</xdr:col>
      <xdr:colOff>50800</xdr:colOff>
      <xdr:row>97</xdr:row>
      <xdr:rowOff>80558</xdr:rowOff>
    </xdr:to>
    <xdr:cxnSp macro="">
      <xdr:nvCxnSpPr>
        <xdr:cNvPr id="242" name="直線コネクタ 241"/>
        <xdr:cNvCxnSpPr/>
      </xdr:nvCxnSpPr>
      <xdr:spPr>
        <a:xfrm>
          <a:off x="2019300" y="16697536"/>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44" name="テキスト ボックス 243"/>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66886</xdr:rowOff>
    </xdr:from>
    <xdr:to>
      <xdr:col>10</xdr:col>
      <xdr:colOff>114300</xdr:colOff>
      <xdr:row>97</xdr:row>
      <xdr:rowOff>93599</xdr:rowOff>
    </xdr:to>
    <xdr:cxnSp macro="">
      <xdr:nvCxnSpPr>
        <xdr:cNvPr id="245" name="直線コネクタ 244"/>
        <xdr:cNvCxnSpPr/>
      </xdr:nvCxnSpPr>
      <xdr:spPr>
        <a:xfrm flipV="1">
          <a:off x="1130300" y="16697536"/>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7" name="テキスト ボックス 246"/>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9" name="テキスト ボックス 248"/>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142904</xdr:rowOff>
    </xdr:from>
    <xdr:to>
      <xdr:col>24</xdr:col>
      <xdr:colOff>114300</xdr:colOff>
      <xdr:row>96</xdr:row>
      <xdr:rowOff>73054</xdr:rowOff>
    </xdr:to>
    <xdr:sp macro="" textlink="">
      <xdr:nvSpPr>
        <xdr:cNvPr id="255" name="楕円 254"/>
        <xdr:cNvSpPr/>
      </xdr:nvSpPr>
      <xdr:spPr>
        <a:xfrm>
          <a:off x="4584700" y="164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121331</xdr:rowOff>
    </xdr:from>
    <xdr:ext cx="534377" cy="259045"/>
    <xdr:sp macro="" textlink="">
      <xdr:nvSpPr>
        <xdr:cNvPr id="256" name="衛生費該当値テキスト"/>
        <xdr:cNvSpPr txBox="1"/>
      </xdr:nvSpPr>
      <xdr:spPr>
        <a:xfrm>
          <a:off x="4686300" y="1640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48285</xdr:rowOff>
    </xdr:from>
    <xdr:to>
      <xdr:col>20</xdr:col>
      <xdr:colOff>38100</xdr:colOff>
      <xdr:row>96</xdr:row>
      <xdr:rowOff>149885</xdr:rowOff>
    </xdr:to>
    <xdr:sp macro="" textlink="">
      <xdr:nvSpPr>
        <xdr:cNvPr id="257" name="楕円 256"/>
        <xdr:cNvSpPr/>
      </xdr:nvSpPr>
      <xdr:spPr>
        <a:xfrm>
          <a:off x="3746500" y="1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141012</xdr:rowOff>
    </xdr:from>
    <xdr:ext cx="534377" cy="259045"/>
    <xdr:sp macro="" textlink="">
      <xdr:nvSpPr>
        <xdr:cNvPr id="258" name="テキスト ボックス 257"/>
        <xdr:cNvSpPr txBox="1"/>
      </xdr:nvSpPr>
      <xdr:spPr>
        <a:xfrm>
          <a:off x="3530111" y="166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29758</xdr:rowOff>
    </xdr:from>
    <xdr:to>
      <xdr:col>15</xdr:col>
      <xdr:colOff>101600</xdr:colOff>
      <xdr:row>97</xdr:row>
      <xdr:rowOff>131358</xdr:rowOff>
    </xdr:to>
    <xdr:sp macro="" textlink="">
      <xdr:nvSpPr>
        <xdr:cNvPr id="259" name="楕円 258"/>
        <xdr:cNvSpPr/>
      </xdr:nvSpPr>
      <xdr:spPr>
        <a:xfrm>
          <a:off x="2857500" y="166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122485</xdr:rowOff>
    </xdr:from>
    <xdr:ext cx="534377" cy="259045"/>
    <xdr:sp macro="" textlink="">
      <xdr:nvSpPr>
        <xdr:cNvPr id="260" name="テキスト ボックス 259"/>
        <xdr:cNvSpPr txBox="1"/>
      </xdr:nvSpPr>
      <xdr:spPr>
        <a:xfrm>
          <a:off x="2641111" y="167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16086</xdr:rowOff>
    </xdr:from>
    <xdr:to>
      <xdr:col>10</xdr:col>
      <xdr:colOff>165100</xdr:colOff>
      <xdr:row>97</xdr:row>
      <xdr:rowOff>117686</xdr:rowOff>
    </xdr:to>
    <xdr:sp macro="" textlink="">
      <xdr:nvSpPr>
        <xdr:cNvPr id="261" name="楕円 260"/>
        <xdr:cNvSpPr/>
      </xdr:nvSpPr>
      <xdr:spPr>
        <a:xfrm>
          <a:off x="1968500" y="166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108813</xdr:rowOff>
    </xdr:from>
    <xdr:ext cx="534377" cy="259045"/>
    <xdr:sp macro="" textlink="">
      <xdr:nvSpPr>
        <xdr:cNvPr id="262" name="テキスト ボックス 261"/>
        <xdr:cNvSpPr txBox="1"/>
      </xdr:nvSpPr>
      <xdr:spPr>
        <a:xfrm>
          <a:off x="1752111" y="167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42799</xdr:rowOff>
    </xdr:from>
    <xdr:to>
      <xdr:col>6</xdr:col>
      <xdr:colOff>38100</xdr:colOff>
      <xdr:row>97</xdr:row>
      <xdr:rowOff>144399</xdr:rowOff>
    </xdr:to>
    <xdr:sp macro="" textlink="">
      <xdr:nvSpPr>
        <xdr:cNvPr id="263" name="楕円 262"/>
        <xdr:cNvSpPr/>
      </xdr:nvSpPr>
      <xdr:spPr>
        <a:xfrm>
          <a:off x="1079500" y="166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135526</xdr:rowOff>
    </xdr:from>
    <xdr:ext cx="534377" cy="259045"/>
    <xdr:sp macro="" textlink="">
      <xdr:nvSpPr>
        <xdr:cNvPr id="264" name="テキスト ボックス 263"/>
        <xdr:cNvSpPr txBox="1"/>
      </xdr:nvSpPr>
      <xdr:spPr>
        <a:xfrm>
          <a:off x="863111" y="167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93962</xdr:rowOff>
    </xdr:from>
    <xdr:to>
      <xdr:col>55</xdr:col>
      <xdr:colOff>0</xdr:colOff>
      <xdr:row>57</xdr:row>
      <xdr:rowOff>103547</xdr:rowOff>
    </xdr:to>
    <xdr:cxnSp macro="">
      <xdr:nvCxnSpPr>
        <xdr:cNvPr id="346" name="直線コネクタ 345"/>
        <xdr:cNvCxnSpPr/>
      </xdr:nvCxnSpPr>
      <xdr:spPr>
        <a:xfrm>
          <a:off x="9639300" y="9866612"/>
          <a:ext cx="8382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7"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87054</xdr:rowOff>
    </xdr:from>
    <xdr:to>
      <xdr:col>50</xdr:col>
      <xdr:colOff>114300</xdr:colOff>
      <xdr:row>57</xdr:row>
      <xdr:rowOff>93962</xdr:rowOff>
    </xdr:to>
    <xdr:cxnSp macro="">
      <xdr:nvCxnSpPr>
        <xdr:cNvPr id="349" name="直線コネクタ 348"/>
        <xdr:cNvCxnSpPr/>
      </xdr:nvCxnSpPr>
      <xdr:spPr>
        <a:xfrm>
          <a:off x="8750300" y="9859704"/>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51" name="テキスト ボックス 350"/>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87054</xdr:rowOff>
    </xdr:from>
    <xdr:to>
      <xdr:col>45</xdr:col>
      <xdr:colOff>177800</xdr:colOff>
      <xdr:row>57</xdr:row>
      <xdr:rowOff>96924</xdr:rowOff>
    </xdr:to>
    <xdr:cxnSp macro="">
      <xdr:nvCxnSpPr>
        <xdr:cNvPr id="352" name="直線コネクタ 351"/>
        <xdr:cNvCxnSpPr/>
      </xdr:nvCxnSpPr>
      <xdr:spPr>
        <a:xfrm flipV="1">
          <a:off x="7861300" y="9859704"/>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54" name="テキスト ボックス 353"/>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91117</xdr:rowOff>
    </xdr:from>
    <xdr:to>
      <xdr:col>41</xdr:col>
      <xdr:colOff>50800</xdr:colOff>
      <xdr:row>57</xdr:row>
      <xdr:rowOff>96924</xdr:rowOff>
    </xdr:to>
    <xdr:cxnSp macro="">
      <xdr:nvCxnSpPr>
        <xdr:cNvPr id="355" name="直線コネクタ 354"/>
        <xdr:cNvCxnSpPr/>
      </xdr:nvCxnSpPr>
      <xdr:spPr>
        <a:xfrm>
          <a:off x="6972300" y="9863767"/>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7" name="テキスト ボックス 356"/>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9" name="テキスト ボックス 358"/>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52747</xdr:rowOff>
    </xdr:from>
    <xdr:to>
      <xdr:col>55</xdr:col>
      <xdr:colOff>50800</xdr:colOff>
      <xdr:row>57</xdr:row>
      <xdr:rowOff>154347</xdr:rowOff>
    </xdr:to>
    <xdr:sp macro="" textlink="">
      <xdr:nvSpPr>
        <xdr:cNvPr id="365" name="楕円 364"/>
        <xdr:cNvSpPr/>
      </xdr:nvSpPr>
      <xdr:spPr>
        <a:xfrm>
          <a:off x="10426700" y="982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139124</xdr:rowOff>
    </xdr:from>
    <xdr:ext cx="534377" cy="259045"/>
    <xdr:sp macro="" textlink="">
      <xdr:nvSpPr>
        <xdr:cNvPr id="366" name="農林水産業費該当値テキスト"/>
        <xdr:cNvSpPr txBox="1"/>
      </xdr:nvSpPr>
      <xdr:spPr>
        <a:xfrm>
          <a:off x="10528300" y="974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43162</xdr:rowOff>
    </xdr:from>
    <xdr:to>
      <xdr:col>50</xdr:col>
      <xdr:colOff>165100</xdr:colOff>
      <xdr:row>57</xdr:row>
      <xdr:rowOff>144762</xdr:rowOff>
    </xdr:to>
    <xdr:sp macro="" textlink="">
      <xdr:nvSpPr>
        <xdr:cNvPr id="367" name="楕円 366"/>
        <xdr:cNvSpPr/>
      </xdr:nvSpPr>
      <xdr:spPr>
        <a:xfrm>
          <a:off x="9588500" y="98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135889</xdr:rowOff>
    </xdr:from>
    <xdr:ext cx="534377" cy="259045"/>
    <xdr:sp macro="" textlink="">
      <xdr:nvSpPr>
        <xdr:cNvPr id="368" name="テキスト ボックス 367"/>
        <xdr:cNvSpPr txBox="1"/>
      </xdr:nvSpPr>
      <xdr:spPr>
        <a:xfrm>
          <a:off x="9372111" y="99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36254</xdr:rowOff>
    </xdr:from>
    <xdr:to>
      <xdr:col>46</xdr:col>
      <xdr:colOff>38100</xdr:colOff>
      <xdr:row>57</xdr:row>
      <xdr:rowOff>137854</xdr:rowOff>
    </xdr:to>
    <xdr:sp macro="" textlink="">
      <xdr:nvSpPr>
        <xdr:cNvPr id="369" name="楕円 368"/>
        <xdr:cNvSpPr/>
      </xdr:nvSpPr>
      <xdr:spPr>
        <a:xfrm>
          <a:off x="8699500" y="98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128981</xdr:rowOff>
    </xdr:from>
    <xdr:ext cx="534377" cy="259045"/>
    <xdr:sp macro="" textlink="">
      <xdr:nvSpPr>
        <xdr:cNvPr id="370" name="テキスト ボックス 369"/>
        <xdr:cNvSpPr txBox="1"/>
      </xdr:nvSpPr>
      <xdr:spPr>
        <a:xfrm>
          <a:off x="8483111" y="99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46124</xdr:rowOff>
    </xdr:from>
    <xdr:to>
      <xdr:col>41</xdr:col>
      <xdr:colOff>101600</xdr:colOff>
      <xdr:row>57</xdr:row>
      <xdr:rowOff>147724</xdr:rowOff>
    </xdr:to>
    <xdr:sp macro="" textlink="">
      <xdr:nvSpPr>
        <xdr:cNvPr id="371" name="楕円 370"/>
        <xdr:cNvSpPr/>
      </xdr:nvSpPr>
      <xdr:spPr>
        <a:xfrm>
          <a:off x="7810500" y="981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138851</xdr:rowOff>
    </xdr:from>
    <xdr:ext cx="534377" cy="259045"/>
    <xdr:sp macro="" textlink="">
      <xdr:nvSpPr>
        <xdr:cNvPr id="372" name="テキスト ボックス 371"/>
        <xdr:cNvSpPr txBox="1"/>
      </xdr:nvSpPr>
      <xdr:spPr>
        <a:xfrm>
          <a:off x="7594111" y="991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40317</xdr:rowOff>
    </xdr:from>
    <xdr:to>
      <xdr:col>36</xdr:col>
      <xdr:colOff>165100</xdr:colOff>
      <xdr:row>57</xdr:row>
      <xdr:rowOff>141917</xdr:rowOff>
    </xdr:to>
    <xdr:sp macro="" textlink="">
      <xdr:nvSpPr>
        <xdr:cNvPr id="373" name="楕円 372"/>
        <xdr:cNvSpPr/>
      </xdr:nvSpPr>
      <xdr:spPr>
        <a:xfrm>
          <a:off x="6921500" y="98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133044</xdr:rowOff>
    </xdr:from>
    <xdr:ext cx="534377" cy="259045"/>
    <xdr:sp macro="" textlink="">
      <xdr:nvSpPr>
        <xdr:cNvPr id="374" name="テキスト ボックス 373"/>
        <xdr:cNvSpPr txBox="1"/>
      </xdr:nvSpPr>
      <xdr:spPr>
        <a:xfrm>
          <a:off x="6705111" y="99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30302</xdr:rowOff>
    </xdr:from>
    <xdr:to>
      <xdr:col>55</xdr:col>
      <xdr:colOff>0</xdr:colOff>
      <xdr:row>78</xdr:row>
      <xdr:rowOff>29514</xdr:rowOff>
    </xdr:to>
    <xdr:cxnSp macro="">
      <xdr:nvCxnSpPr>
        <xdr:cNvPr id="403" name="直線コネクタ 402"/>
        <xdr:cNvCxnSpPr/>
      </xdr:nvCxnSpPr>
      <xdr:spPr>
        <a:xfrm flipV="1">
          <a:off x="9639300" y="13231952"/>
          <a:ext cx="838200" cy="17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404"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29514</xdr:rowOff>
    </xdr:from>
    <xdr:to>
      <xdr:col>50</xdr:col>
      <xdr:colOff>114300</xdr:colOff>
      <xdr:row>78</xdr:row>
      <xdr:rowOff>30277</xdr:rowOff>
    </xdr:to>
    <xdr:cxnSp macro="">
      <xdr:nvCxnSpPr>
        <xdr:cNvPr id="406" name="直線コネクタ 405"/>
        <xdr:cNvCxnSpPr/>
      </xdr:nvCxnSpPr>
      <xdr:spPr>
        <a:xfrm flipV="1">
          <a:off x="8750300" y="1340261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8" name="テキスト ボックス 407"/>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76885</xdr:rowOff>
    </xdr:from>
    <xdr:to>
      <xdr:col>45</xdr:col>
      <xdr:colOff>177800</xdr:colOff>
      <xdr:row>78</xdr:row>
      <xdr:rowOff>30277</xdr:rowOff>
    </xdr:to>
    <xdr:cxnSp macro="">
      <xdr:nvCxnSpPr>
        <xdr:cNvPr id="409" name="直線コネクタ 408"/>
        <xdr:cNvCxnSpPr/>
      </xdr:nvCxnSpPr>
      <xdr:spPr>
        <a:xfrm>
          <a:off x="7861300" y="13278535"/>
          <a:ext cx="889000" cy="1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11" name="テキスト ボックス 410"/>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76885</xdr:rowOff>
    </xdr:from>
    <xdr:to>
      <xdr:col>41</xdr:col>
      <xdr:colOff>50800</xdr:colOff>
      <xdr:row>77</xdr:row>
      <xdr:rowOff>151854</xdr:rowOff>
    </xdr:to>
    <xdr:cxnSp macro="">
      <xdr:nvCxnSpPr>
        <xdr:cNvPr id="412" name="直線コネクタ 411"/>
        <xdr:cNvCxnSpPr/>
      </xdr:nvCxnSpPr>
      <xdr:spPr>
        <a:xfrm flipV="1">
          <a:off x="6972300" y="13278535"/>
          <a:ext cx="889000" cy="7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150952</xdr:rowOff>
    </xdr:from>
    <xdr:to>
      <xdr:col>55</xdr:col>
      <xdr:colOff>50800</xdr:colOff>
      <xdr:row>77</xdr:row>
      <xdr:rowOff>81102</xdr:rowOff>
    </xdr:to>
    <xdr:sp macro="" textlink="">
      <xdr:nvSpPr>
        <xdr:cNvPr id="422" name="楕円 421"/>
        <xdr:cNvSpPr/>
      </xdr:nvSpPr>
      <xdr:spPr>
        <a:xfrm>
          <a:off x="10426700" y="131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129379</xdr:rowOff>
    </xdr:from>
    <xdr:ext cx="534377" cy="259045"/>
    <xdr:sp macro="" textlink="">
      <xdr:nvSpPr>
        <xdr:cNvPr id="423" name="商工費該当値テキスト"/>
        <xdr:cNvSpPr txBox="1"/>
      </xdr:nvSpPr>
      <xdr:spPr>
        <a:xfrm>
          <a:off x="10528300" y="131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150164</xdr:rowOff>
    </xdr:from>
    <xdr:to>
      <xdr:col>50</xdr:col>
      <xdr:colOff>165100</xdr:colOff>
      <xdr:row>78</xdr:row>
      <xdr:rowOff>80314</xdr:rowOff>
    </xdr:to>
    <xdr:sp macro="" textlink="">
      <xdr:nvSpPr>
        <xdr:cNvPr id="424" name="楕円 423"/>
        <xdr:cNvSpPr/>
      </xdr:nvSpPr>
      <xdr:spPr>
        <a:xfrm>
          <a:off x="95885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71441</xdr:rowOff>
    </xdr:from>
    <xdr:ext cx="534377" cy="259045"/>
    <xdr:sp macro="" textlink="">
      <xdr:nvSpPr>
        <xdr:cNvPr id="425" name="テキスト ボックス 424"/>
        <xdr:cNvSpPr txBox="1"/>
      </xdr:nvSpPr>
      <xdr:spPr>
        <a:xfrm>
          <a:off x="9372111" y="134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150927</xdr:rowOff>
    </xdr:from>
    <xdr:to>
      <xdr:col>46</xdr:col>
      <xdr:colOff>38100</xdr:colOff>
      <xdr:row>78</xdr:row>
      <xdr:rowOff>81077</xdr:rowOff>
    </xdr:to>
    <xdr:sp macro="" textlink="">
      <xdr:nvSpPr>
        <xdr:cNvPr id="426" name="楕円 425"/>
        <xdr:cNvSpPr/>
      </xdr:nvSpPr>
      <xdr:spPr>
        <a:xfrm>
          <a:off x="8699500" y="133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72204</xdr:rowOff>
    </xdr:from>
    <xdr:ext cx="534377" cy="259045"/>
    <xdr:sp macro="" textlink="">
      <xdr:nvSpPr>
        <xdr:cNvPr id="427" name="テキスト ボックス 426"/>
        <xdr:cNvSpPr txBox="1"/>
      </xdr:nvSpPr>
      <xdr:spPr>
        <a:xfrm>
          <a:off x="8483111" y="134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26085</xdr:rowOff>
    </xdr:from>
    <xdr:to>
      <xdr:col>41</xdr:col>
      <xdr:colOff>101600</xdr:colOff>
      <xdr:row>77</xdr:row>
      <xdr:rowOff>127685</xdr:rowOff>
    </xdr:to>
    <xdr:sp macro="" textlink="">
      <xdr:nvSpPr>
        <xdr:cNvPr id="428" name="楕円 427"/>
        <xdr:cNvSpPr/>
      </xdr:nvSpPr>
      <xdr:spPr>
        <a:xfrm>
          <a:off x="7810500" y="132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144212</xdr:rowOff>
    </xdr:from>
    <xdr:ext cx="534377" cy="259045"/>
    <xdr:sp macro="" textlink="">
      <xdr:nvSpPr>
        <xdr:cNvPr id="429" name="テキスト ボックス 428"/>
        <xdr:cNvSpPr txBox="1"/>
      </xdr:nvSpPr>
      <xdr:spPr>
        <a:xfrm>
          <a:off x="7594111" y="130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101054</xdr:rowOff>
    </xdr:from>
    <xdr:to>
      <xdr:col>36</xdr:col>
      <xdr:colOff>165100</xdr:colOff>
      <xdr:row>78</xdr:row>
      <xdr:rowOff>31204</xdr:rowOff>
    </xdr:to>
    <xdr:sp macro="" textlink="">
      <xdr:nvSpPr>
        <xdr:cNvPr id="430" name="楕円 429"/>
        <xdr:cNvSpPr/>
      </xdr:nvSpPr>
      <xdr:spPr>
        <a:xfrm>
          <a:off x="6921500" y="1330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47731</xdr:rowOff>
    </xdr:from>
    <xdr:ext cx="534377" cy="259045"/>
    <xdr:sp macro="" textlink="">
      <xdr:nvSpPr>
        <xdr:cNvPr id="431" name="テキスト ボックス 430"/>
        <xdr:cNvSpPr txBox="1"/>
      </xdr:nvSpPr>
      <xdr:spPr>
        <a:xfrm>
          <a:off x="6705111" y="1307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156851</xdr:rowOff>
    </xdr:from>
    <xdr:to>
      <xdr:col>55</xdr:col>
      <xdr:colOff>0</xdr:colOff>
      <xdr:row>96</xdr:row>
      <xdr:rowOff>38071</xdr:rowOff>
    </xdr:to>
    <xdr:cxnSp macro="">
      <xdr:nvCxnSpPr>
        <xdr:cNvPr id="456" name="直線コネクタ 455"/>
        <xdr:cNvCxnSpPr/>
      </xdr:nvCxnSpPr>
      <xdr:spPr>
        <a:xfrm>
          <a:off x="9639300" y="16444601"/>
          <a:ext cx="8382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7"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156851</xdr:rowOff>
    </xdr:from>
    <xdr:to>
      <xdr:col>50</xdr:col>
      <xdr:colOff>114300</xdr:colOff>
      <xdr:row>96</xdr:row>
      <xdr:rowOff>23109</xdr:rowOff>
    </xdr:to>
    <xdr:cxnSp macro="">
      <xdr:nvCxnSpPr>
        <xdr:cNvPr id="459" name="直線コネクタ 458"/>
        <xdr:cNvCxnSpPr/>
      </xdr:nvCxnSpPr>
      <xdr:spPr>
        <a:xfrm flipV="1">
          <a:off x="8750300" y="16444601"/>
          <a:ext cx="889000" cy="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12061</xdr:rowOff>
    </xdr:from>
    <xdr:to>
      <xdr:col>45</xdr:col>
      <xdr:colOff>177800</xdr:colOff>
      <xdr:row>96</xdr:row>
      <xdr:rowOff>23109</xdr:rowOff>
    </xdr:to>
    <xdr:cxnSp macro="">
      <xdr:nvCxnSpPr>
        <xdr:cNvPr id="462" name="直線コネクタ 461"/>
        <xdr:cNvCxnSpPr/>
      </xdr:nvCxnSpPr>
      <xdr:spPr>
        <a:xfrm>
          <a:off x="7861300" y="16471261"/>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4" name="テキスト ボックス 463"/>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133133</xdr:rowOff>
    </xdr:from>
    <xdr:to>
      <xdr:col>41</xdr:col>
      <xdr:colOff>50800</xdr:colOff>
      <xdr:row>96</xdr:row>
      <xdr:rowOff>12061</xdr:rowOff>
    </xdr:to>
    <xdr:cxnSp macro="">
      <xdr:nvCxnSpPr>
        <xdr:cNvPr id="465" name="直線コネクタ 464"/>
        <xdr:cNvCxnSpPr/>
      </xdr:nvCxnSpPr>
      <xdr:spPr>
        <a:xfrm>
          <a:off x="6972300" y="16420883"/>
          <a:ext cx="889000" cy="5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7" name="テキスト ボックス 466"/>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158721</xdr:rowOff>
    </xdr:from>
    <xdr:to>
      <xdr:col>55</xdr:col>
      <xdr:colOff>50800</xdr:colOff>
      <xdr:row>96</xdr:row>
      <xdr:rowOff>88871</xdr:rowOff>
    </xdr:to>
    <xdr:sp macro="" textlink="">
      <xdr:nvSpPr>
        <xdr:cNvPr id="475" name="楕円 474"/>
        <xdr:cNvSpPr/>
      </xdr:nvSpPr>
      <xdr:spPr>
        <a:xfrm>
          <a:off x="10426700" y="164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137148</xdr:rowOff>
    </xdr:from>
    <xdr:ext cx="534377" cy="259045"/>
    <xdr:sp macro="" textlink="">
      <xdr:nvSpPr>
        <xdr:cNvPr id="476" name="土木費該当値テキスト"/>
        <xdr:cNvSpPr txBox="1"/>
      </xdr:nvSpPr>
      <xdr:spPr>
        <a:xfrm>
          <a:off x="10528300" y="1642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106051</xdr:rowOff>
    </xdr:from>
    <xdr:to>
      <xdr:col>50</xdr:col>
      <xdr:colOff>165100</xdr:colOff>
      <xdr:row>96</xdr:row>
      <xdr:rowOff>36201</xdr:rowOff>
    </xdr:to>
    <xdr:sp macro="" textlink="">
      <xdr:nvSpPr>
        <xdr:cNvPr id="477" name="楕円 476"/>
        <xdr:cNvSpPr/>
      </xdr:nvSpPr>
      <xdr:spPr>
        <a:xfrm>
          <a:off x="9588500" y="163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52728</xdr:rowOff>
    </xdr:from>
    <xdr:ext cx="534377" cy="259045"/>
    <xdr:sp macro="" textlink="">
      <xdr:nvSpPr>
        <xdr:cNvPr id="478" name="テキスト ボックス 477"/>
        <xdr:cNvSpPr txBox="1"/>
      </xdr:nvSpPr>
      <xdr:spPr>
        <a:xfrm>
          <a:off x="9372111" y="161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143759</xdr:rowOff>
    </xdr:from>
    <xdr:to>
      <xdr:col>46</xdr:col>
      <xdr:colOff>38100</xdr:colOff>
      <xdr:row>96</xdr:row>
      <xdr:rowOff>73909</xdr:rowOff>
    </xdr:to>
    <xdr:sp macro="" textlink="">
      <xdr:nvSpPr>
        <xdr:cNvPr id="479" name="楕円 478"/>
        <xdr:cNvSpPr/>
      </xdr:nvSpPr>
      <xdr:spPr>
        <a:xfrm>
          <a:off x="8699500" y="164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90436</xdr:rowOff>
    </xdr:from>
    <xdr:ext cx="534377" cy="259045"/>
    <xdr:sp macro="" textlink="">
      <xdr:nvSpPr>
        <xdr:cNvPr id="480" name="テキスト ボックス 479"/>
        <xdr:cNvSpPr txBox="1"/>
      </xdr:nvSpPr>
      <xdr:spPr>
        <a:xfrm>
          <a:off x="8483111" y="162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132711</xdr:rowOff>
    </xdr:from>
    <xdr:to>
      <xdr:col>41</xdr:col>
      <xdr:colOff>101600</xdr:colOff>
      <xdr:row>96</xdr:row>
      <xdr:rowOff>62861</xdr:rowOff>
    </xdr:to>
    <xdr:sp macro="" textlink="">
      <xdr:nvSpPr>
        <xdr:cNvPr id="481" name="楕円 480"/>
        <xdr:cNvSpPr/>
      </xdr:nvSpPr>
      <xdr:spPr>
        <a:xfrm>
          <a:off x="7810500" y="164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79388</xdr:rowOff>
    </xdr:from>
    <xdr:ext cx="534377" cy="259045"/>
    <xdr:sp macro="" textlink="">
      <xdr:nvSpPr>
        <xdr:cNvPr id="482" name="テキスト ボックス 481"/>
        <xdr:cNvSpPr txBox="1"/>
      </xdr:nvSpPr>
      <xdr:spPr>
        <a:xfrm>
          <a:off x="7594111" y="161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82333</xdr:rowOff>
    </xdr:from>
    <xdr:to>
      <xdr:col>36</xdr:col>
      <xdr:colOff>165100</xdr:colOff>
      <xdr:row>96</xdr:row>
      <xdr:rowOff>12483</xdr:rowOff>
    </xdr:to>
    <xdr:sp macro="" textlink="">
      <xdr:nvSpPr>
        <xdr:cNvPr id="483" name="楕円 482"/>
        <xdr:cNvSpPr/>
      </xdr:nvSpPr>
      <xdr:spPr>
        <a:xfrm>
          <a:off x="6921500" y="163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29010</xdr:rowOff>
    </xdr:from>
    <xdr:ext cx="534377" cy="259045"/>
    <xdr:sp macro="" textlink="">
      <xdr:nvSpPr>
        <xdr:cNvPr id="484" name="テキスト ボックス 483"/>
        <xdr:cNvSpPr txBox="1"/>
      </xdr:nvSpPr>
      <xdr:spPr>
        <a:xfrm>
          <a:off x="6705111" y="161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169864</xdr:rowOff>
    </xdr:from>
    <xdr:to>
      <xdr:col>85</xdr:col>
      <xdr:colOff>127000</xdr:colOff>
      <xdr:row>38</xdr:row>
      <xdr:rowOff>55575</xdr:rowOff>
    </xdr:to>
    <xdr:cxnSp macro="">
      <xdr:nvCxnSpPr>
        <xdr:cNvPr id="515" name="直線コネクタ 514"/>
        <xdr:cNvCxnSpPr/>
      </xdr:nvCxnSpPr>
      <xdr:spPr>
        <a:xfrm flipV="1">
          <a:off x="15481300" y="6513514"/>
          <a:ext cx="8382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6"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25607</xdr:rowOff>
    </xdr:from>
    <xdr:to>
      <xdr:col>81</xdr:col>
      <xdr:colOff>50800</xdr:colOff>
      <xdr:row>38</xdr:row>
      <xdr:rowOff>55575</xdr:rowOff>
    </xdr:to>
    <xdr:cxnSp macro="">
      <xdr:nvCxnSpPr>
        <xdr:cNvPr id="518" name="直線コネクタ 517"/>
        <xdr:cNvCxnSpPr/>
      </xdr:nvCxnSpPr>
      <xdr:spPr>
        <a:xfrm>
          <a:off x="14592300" y="6540707"/>
          <a:ext cx="8890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169908</xdr:rowOff>
    </xdr:from>
    <xdr:to>
      <xdr:col>76</xdr:col>
      <xdr:colOff>114300</xdr:colOff>
      <xdr:row>38</xdr:row>
      <xdr:rowOff>25607</xdr:rowOff>
    </xdr:to>
    <xdr:cxnSp macro="">
      <xdr:nvCxnSpPr>
        <xdr:cNvPr id="521" name="直線コネクタ 520"/>
        <xdr:cNvCxnSpPr/>
      </xdr:nvCxnSpPr>
      <xdr:spPr>
        <a:xfrm>
          <a:off x="13703300" y="6513558"/>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3" name="テキスト ボックス 522"/>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169908</xdr:rowOff>
    </xdr:from>
    <xdr:to>
      <xdr:col>71</xdr:col>
      <xdr:colOff>177800</xdr:colOff>
      <xdr:row>38</xdr:row>
      <xdr:rowOff>55042</xdr:rowOff>
    </xdr:to>
    <xdr:cxnSp macro="">
      <xdr:nvCxnSpPr>
        <xdr:cNvPr id="524" name="直線コネクタ 523"/>
        <xdr:cNvCxnSpPr/>
      </xdr:nvCxnSpPr>
      <xdr:spPr>
        <a:xfrm flipV="1">
          <a:off x="12814300" y="6513558"/>
          <a:ext cx="889000" cy="5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6" name="テキスト ボックス 525"/>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8" name="テキスト ボックス 527"/>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119064</xdr:rowOff>
    </xdr:from>
    <xdr:to>
      <xdr:col>85</xdr:col>
      <xdr:colOff>177800</xdr:colOff>
      <xdr:row>38</xdr:row>
      <xdr:rowOff>49214</xdr:rowOff>
    </xdr:to>
    <xdr:sp macro="" textlink="">
      <xdr:nvSpPr>
        <xdr:cNvPr id="534" name="楕円 533"/>
        <xdr:cNvSpPr/>
      </xdr:nvSpPr>
      <xdr:spPr>
        <a:xfrm>
          <a:off x="16268700" y="64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33991</xdr:rowOff>
    </xdr:from>
    <xdr:ext cx="534377" cy="259045"/>
    <xdr:sp macro="" textlink="">
      <xdr:nvSpPr>
        <xdr:cNvPr id="535" name="消防費該当値テキスト"/>
        <xdr:cNvSpPr txBox="1"/>
      </xdr:nvSpPr>
      <xdr:spPr>
        <a:xfrm>
          <a:off x="16370300" y="637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4775</xdr:rowOff>
    </xdr:from>
    <xdr:to>
      <xdr:col>81</xdr:col>
      <xdr:colOff>101600</xdr:colOff>
      <xdr:row>38</xdr:row>
      <xdr:rowOff>106375</xdr:rowOff>
    </xdr:to>
    <xdr:sp macro="" textlink="">
      <xdr:nvSpPr>
        <xdr:cNvPr id="536" name="楕円 535"/>
        <xdr:cNvSpPr/>
      </xdr:nvSpPr>
      <xdr:spPr>
        <a:xfrm>
          <a:off x="15430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97502</xdr:rowOff>
    </xdr:from>
    <xdr:ext cx="534377" cy="259045"/>
    <xdr:sp macro="" textlink="">
      <xdr:nvSpPr>
        <xdr:cNvPr id="537" name="テキスト ボックス 536"/>
        <xdr:cNvSpPr txBox="1"/>
      </xdr:nvSpPr>
      <xdr:spPr>
        <a:xfrm>
          <a:off x="15214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146257</xdr:rowOff>
    </xdr:from>
    <xdr:to>
      <xdr:col>76</xdr:col>
      <xdr:colOff>165100</xdr:colOff>
      <xdr:row>38</xdr:row>
      <xdr:rowOff>76407</xdr:rowOff>
    </xdr:to>
    <xdr:sp macro="" textlink="">
      <xdr:nvSpPr>
        <xdr:cNvPr id="538" name="楕円 537"/>
        <xdr:cNvSpPr/>
      </xdr:nvSpPr>
      <xdr:spPr>
        <a:xfrm>
          <a:off x="14541500" y="64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67534</xdr:rowOff>
    </xdr:from>
    <xdr:ext cx="534377" cy="259045"/>
    <xdr:sp macro="" textlink="">
      <xdr:nvSpPr>
        <xdr:cNvPr id="539" name="テキスト ボックス 538"/>
        <xdr:cNvSpPr txBox="1"/>
      </xdr:nvSpPr>
      <xdr:spPr>
        <a:xfrm>
          <a:off x="14325111" y="658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119108</xdr:rowOff>
    </xdr:from>
    <xdr:to>
      <xdr:col>72</xdr:col>
      <xdr:colOff>38100</xdr:colOff>
      <xdr:row>38</xdr:row>
      <xdr:rowOff>49257</xdr:rowOff>
    </xdr:to>
    <xdr:sp macro="" textlink="">
      <xdr:nvSpPr>
        <xdr:cNvPr id="540" name="楕円 539"/>
        <xdr:cNvSpPr/>
      </xdr:nvSpPr>
      <xdr:spPr>
        <a:xfrm>
          <a:off x="13652500" y="6462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40385</xdr:rowOff>
    </xdr:from>
    <xdr:ext cx="534377" cy="259045"/>
    <xdr:sp macro="" textlink="">
      <xdr:nvSpPr>
        <xdr:cNvPr id="541" name="テキスト ボックス 540"/>
        <xdr:cNvSpPr txBox="1"/>
      </xdr:nvSpPr>
      <xdr:spPr>
        <a:xfrm>
          <a:off x="13436111" y="65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4242</xdr:rowOff>
    </xdr:from>
    <xdr:to>
      <xdr:col>67</xdr:col>
      <xdr:colOff>101600</xdr:colOff>
      <xdr:row>38</xdr:row>
      <xdr:rowOff>105842</xdr:rowOff>
    </xdr:to>
    <xdr:sp macro="" textlink="">
      <xdr:nvSpPr>
        <xdr:cNvPr id="542" name="楕円 541"/>
        <xdr:cNvSpPr/>
      </xdr:nvSpPr>
      <xdr:spPr>
        <a:xfrm>
          <a:off x="12763500" y="65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96969</xdr:rowOff>
    </xdr:from>
    <xdr:ext cx="534377" cy="259045"/>
    <xdr:sp macro="" textlink="">
      <xdr:nvSpPr>
        <xdr:cNvPr id="543" name="テキスト ボックス 542"/>
        <xdr:cNvSpPr txBox="1"/>
      </xdr:nvSpPr>
      <xdr:spPr>
        <a:xfrm>
          <a:off x="12547111" y="66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6590</xdr:rowOff>
    </xdr:from>
    <xdr:to>
      <xdr:col>85</xdr:col>
      <xdr:colOff>127000</xdr:colOff>
      <xdr:row>58</xdr:row>
      <xdr:rowOff>55911</xdr:rowOff>
    </xdr:to>
    <xdr:cxnSp macro="">
      <xdr:nvCxnSpPr>
        <xdr:cNvPr id="572" name="直線コネクタ 571"/>
        <xdr:cNvCxnSpPr/>
      </xdr:nvCxnSpPr>
      <xdr:spPr>
        <a:xfrm flipV="1">
          <a:off x="15481300" y="9950690"/>
          <a:ext cx="8382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3"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55911</xdr:rowOff>
    </xdr:from>
    <xdr:to>
      <xdr:col>81</xdr:col>
      <xdr:colOff>50800</xdr:colOff>
      <xdr:row>58</xdr:row>
      <xdr:rowOff>60106</xdr:rowOff>
    </xdr:to>
    <xdr:cxnSp macro="">
      <xdr:nvCxnSpPr>
        <xdr:cNvPr id="575" name="直線コネクタ 574"/>
        <xdr:cNvCxnSpPr/>
      </xdr:nvCxnSpPr>
      <xdr:spPr>
        <a:xfrm flipV="1">
          <a:off x="14592300" y="10000011"/>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7" name="テキスト ボックス 576"/>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55004</xdr:rowOff>
    </xdr:from>
    <xdr:to>
      <xdr:col>76</xdr:col>
      <xdr:colOff>114300</xdr:colOff>
      <xdr:row>58</xdr:row>
      <xdr:rowOff>60106</xdr:rowOff>
    </xdr:to>
    <xdr:cxnSp macro="">
      <xdr:nvCxnSpPr>
        <xdr:cNvPr id="578" name="直線コネクタ 577"/>
        <xdr:cNvCxnSpPr/>
      </xdr:nvCxnSpPr>
      <xdr:spPr>
        <a:xfrm>
          <a:off x="13703300" y="9999104"/>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80" name="テキスト ボックス 579"/>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55004</xdr:rowOff>
    </xdr:from>
    <xdr:to>
      <xdr:col>71</xdr:col>
      <xdr:colOff>177800</xdr:colOff>
      <xdr:row>58</xdr:row>
      <xdr:rowOff>55483</xdr:rowOff>
    </xdr:to>
    <xdr:cxnSp macro="">
      <xdr:nvCxnSpPr>
        <xdr:cNvPr id="581" name="直線コネクタ 580"/>
        <xdr:cNvCxnSpPr/>
      </xdr:nvCxnSpPr>
      <xdr:spPr>
        <a:xfrm flipV="1">
          <a:off x="12814300" y="9999104"/>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83" name="テキスト ボックス 582"/>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5" name="テキスト ボックス 584"/>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127240</xdr:rowOff>
    </xdr:from>
    <xdr:to>
      <xdr:col>85</xdr:col>
      <xdr:colOff>177800</xdr:colOff>
      <xdr:row>58</xdr:row>
      <xdr:rowOff>57390</xdr:rowOff>
    </xdr:to>
    <xdr:sp macro="" textlink="">
      <xdr:nvSpPr>
        <xdr:cNvPr id="591" name="楕円 590"/>
        <xdr:cNvSpPr/>
      </xdr:nvSpPr>
      <xdr:spPr>
        <a:xfrm>
          <a:off x="16268700" y="98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42167</xdr:rowOff>
    </xdr:from>
    <xdr:ext cx="534377" cy="259045"/>
    <xdr:sp macro="" textlink="">
      <xdr:nvSpPr>
        <xdr:cNvPr id="592" name="教育費該当値テキスト"/>
        <xdr:cNvSpPr txBox="1"/>
      </xdr:nvSpPr>
      <xdr:spPr>
        <a:xfrm>
          <a:off x="16370300" y="981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5111</xdr:rowOff>
    </xdr:from>
    <xdr:to>
      <xdr:col>81</xdr:col>
      <xdr:colOff>101600</xdr:colOff>
      <xdr:row>58</xdr:row>
      <xdr:rowOff>106711</xdr:rowOff>
    </xdr:to>
    <xdr:sp macro="" textlink="">
      <xdr:nvSpPr>
        <xdr:cNvPr id="593" name="楕円 592"/>
        <xdr:cNvSpPr/>
      </xdr:nvSpPr>
      <xdr:spPr>
        <a:xfrm>
          <a:off x="15430500" y="99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97838</xdr:rowOff>
    </xdr:from>
    <xdr:ext cx="534377" cy="259045"/>
    <xdr:sp macro="" textlink="">
      <xdr:nvSpPr>
        <xdr:cNvPr id="594" name="テキスト ボックス 593"/>
        <xdr:cNvSpPr txBox="1"/>
      </xdr:nvSpPr>
      <xdr:spPr>
        <a:xfrm>
          <a:off x="15214111" y="100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9306</xdr:rowOff>
    </xdr:from>
    <xdr:to>
      <xdr:col>76</xdr:col>
      <xdr:colOff>165100</xdr:colOff>
      <xdr:row>58</xdr:row>
      <xdr:rowOff>110906</xdr:rowOff>
    </xdr:to>
    <xdr:sp macro="" textlink="">
      <xdr:nvSpPr>
        <xdr:cNvPr id="595" name="楕円 594"/>
        <xdr:cNvSpPr/>
      </xdr:nvSpPr>
      <xdr:spPr>
        <a:xfrm>
          <a:off x="14541500" y="99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102033</xdr:rowOff>
    </xdr:from>
    <xdr:ext cx="534377" cy="259045"/>
    <xdr:sp macro="" textlink="">
      <xdr:nvSpPr>
        <xdr:cNvPr id="596" name="テキスト ボックス 595"/>
        <xdr:cNvSpPr txBox="1"/>
      </xdr:nvSpPr>
      <xdr:spPr>
        <a:xfrm>
          <a:off x="14325111" y="100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4204</xdr:rowOff>
    </xdr:from>
    <xdr:to>
      <xdr:col>72</xdr:col>
      <xdr:colOff>38100</xdr:colOff>
      <xdr:row>58</xdr:row>
      <xdr:rowOff>105804</xdr:rowOff>
    </xdr:to>
    <xdr:sp macro="" textlink="">
      <xdr:nvSpPr>
        <xdr:cNvPr id="597" name="楕円 596"/>
        <xdr:cNvSpPr/>
      </xdr:nvSpPr>
      <xdr:spPr>
        <a:xfrm>
          <a:off x="13652500" y="99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96931</xdr:rowOff>
    </xdr:from>
    <xdr:ext cx="534377" cy="259045"/>
    <xdr:sp macro="" textlink="">
      <xdr:nvSpPr>
        <xdr:cNvPr id="598" name="テキスト ボックス 597"/>
        <xdr:cNvSpPr txBox="1"/>
      </xdr:nvSpPr>
      <xdr:spPr>
        <a:xfrm>
          <a:off x="13436111" y="100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4683</xdr:rowOff>
    </xdr:from>
    <xdr:to>
      <xdr:col>67</xdr:col>
      <xdr:colOff>101600</xdr:colOff>
      <xdr:row>58</xdr:row>
      <xdr:rowOff>106283</xdr:rowOff>
    </xdr:to>
    <xdr:sp macro="" textlink="">
      <xdr:nvSpPr>
        <xdr:cNvPr id="599" name="楕円 598"/>
        <xdr:cNvSpPr/>
      </xdr:nvSpPr>
      <xdr:spPr>
        <a:xfrm>
          <a:off x="12763500" y="994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97410</xdr:rowOff>
    </xdr:from>
    <xdr:ext cx="534377" cy="259045"/>
    <xdr:sp macro="" textlink="">
      <xdr:nvSpPr>
        <xdr:cNvPr id="600" name="テキスト ボックス 599"/>
        <xdr:cNvSpPr txBox="1"/>
      </xdr:nvSpPr>
      <xdr:spPr>
        <a:xfrm>
          <a:off x="12547111" y="100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51369</xdr:rowOff>
    </xdr:from>
    <xdr:to>
      <xdr:col>85</xdr:col>
      <xdr:colOff>127000</xdr:colOff>
      <xdr:row>78</xdr:row>
      <xdr:rowOff>62844</xdr:rowOff>
    </xdr:to>
    <xdr:cxnSp macro="">
      <xdr:nvCxnSpPr>
        <xdr:cNvPr id="627" name="直線コネクタ 626"/>
        <xdr:cNvCxnSpPr/>
      </xdr:nvCxnSpPr>
      <xdr:spPr>
        <a:xfrm>
          <a:off x="15481300" y="13253019"/>
          <a:ext cx="838200" cy="1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51369</xdr:rowOff>
    </xdr:from>
    <xdr:to>
      <xdr:col>81</xdr:col>
      <xdr:colOff>50800</xdr:colOff>
      <xdr:row>77</xdr:row>
      <xdr:rowOff>169692</xdr:rowOff>
    </xdr:to>
    <xdr:cxnSp macro="">
      <xdr:nvCxnSpPr>
        <xdr:cNvPr id="630" name="直線コネクタ 629"/>
        <xdr:cNvCxnSpPr/>
      </xdr:nvCxnSpPr>
      <xdr:spPr>
        <a:xfrm flipV="1">
          <a:off x="14592300" y="13253019"/>
          <a:ext cx="889000" cy="1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2" name="テキスト ボックス 631"/>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169692</xdr:rowOff>
    </xdr:from>
    <xdr:to>
      <xdr:col>76</xdr:col>
      <xdr:colOff>114300</xdr:colOff>
      <xdr:row>78</xdr:row>
      <xdr:rowOff>119811</xdr:rowOff>
    </xdr:to>
    <xdr:cxnSp macro="">
      <xdr:nvCxnSpPr>
        <xdr:cNvPr id="633" name="直線コネクタ 632"/>
        <xdr:cNvCxnSpPr/>
      </xdr:nvCxnSpPr>
      <xdr:spPr>
        <a:xfrm flipV="1">
          <a:off x="13703300" y="13371342"/>
          <a:ext cx="889000" cy="1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117137</xdr:rowOff>
    </xdr:from>
    <xdr:to>
      <xdr:col>71</xdr:col>
      <xdr:colOff>177800</xdr:colOff>
      <xdr:row>78</xdr:row>
      <xdr:rowOff>119811</xdr:rowOff>
    </xdr:to>
    <xdr:cxnSp macro="">
      <xdr:nvCxnSpPr>
        <xdr:cNvPr id="636" name="直線コネクタ 635"/>
        <xdr:cNvCxnSpPr/>
      </xdr:nvCxnSpPr>
      <xdr:spPr>
        <a:xfrm>
          <a:off x="12814300" y="13490237"/>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8" name="テキスト ボックス 637"/>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12044</xdr:rowOff>
    </xdr:from>
    <xdr:to>
      <xdr:col>85</xdr:col>
      <xdr:colOff>177800</xdr:colOff>
      <xdr:row>78</xdr:row>
      <xdr:rowOff>113644</xdr:rowOff>
    </xdr:to>
    <xdr:sp macro="" textlink="">
      <xdr:nvSpPr>
        <xdr:cNvPr id="646" name="楕円 645"/>
        <xdr:cNvSpPr/>
      </xdr:nvSpPr>
      <xdr:spPr>
        <a:xfrm>
          <a:off x="16268700" y="133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118784</xdr:rowOff>
    </xdr:from>
    <xdr:ext cx="469744" cy="259045"/>
    <xdr:sp macro="" textlink="">
      <xdr:nvSpPr>
        <xdr:cNvPr id="647" name="災害復旧費該当値テキスト"/>
        <xdr:cNvSpPr txBox="1"/>
      </xdr:nvSpPr>
      <xdr:spPr>
        <a:xfrm>
          <a:off x="16370300" y="1332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569</xdr:rowOff>
    </xdr:from>
    <xdr:to>
      <xdr:col>81</xdr:col>
      <xdr:colOff>101600</xdr:colOff>
      <xdr:row>77</xdr:row>
      <xdr:rowOff>102169</xdr:rowOff>
    </xdr:to>
    <xdr:sp macro="" textlink="">
      <xdr:nvSpPr>
        <xdr:cNvPr id="648" name="楕円 647"/>
        <xdr:cNvSpPr/>
      </xdr:nvSpPr>
      <xdr:spPr>
        <a:xfrm>
          <a:off x="15430500" y="132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118696</xdr:rowOff>
    </xdr:from>
    <xdr:ext cx="534377" cy="259045"/>
    <xdr:sp macro="" textlink="">
      <xdr:nvSpPr>
        <xdr:cNvPr id="649" name="テキスト ボックス 648"/>
        <xdr:cNvSpPr txBox="1"/>
      </xdr:nvSpPr>
      <xdr:spPr>
        <a:xfrm>
          <a:off x="15214111" y="129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118892</xdr:rowOff>
    </xdr:from>
    <xdr:to>
      <xdr:col>76</xdr:col>
      <xdr:colOff>165100</xdr:colOff>
      <xdr:row>78</xdr:row>
      <xdr:rowOff>49042</xdr:rowOff>
    </xdr:to>
    <xdr:sp macro="" textlink="">
      <xdr:nvSpPr>
        <xdr:cNvPr id="650" name="楕円 649"/>
        <xdr:cNvSpPr/>
      </xdr:nvSpPr>
      <xdr:spPr>
        <a:xfrm>
          <a:off x="14541500" y="133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65569</xdr:rowOff>
    </xdr:from>
    <xdr:ext cx="469744" cy="259045"/>
    <xdr:sp macro="" textlink="">
      <xdr:nvSpPr>
        <xdr:cNvPr id="651" name="テキスト ボックス 650"/>
        <xdr:cNvSpPr txBox="1"/>
      </xdr:nvSpPr>
      <xdr:spPr>
        <a:xfrm>
          <a:off x="14357428" y="1309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69011</xdr:rowOff>
    </xdr:from>
    <xdr:to>
      <xdr:col>72</xdr:col>
      <xdr:colOff>38100</xdr:colOff>
      <xdr:row>78</xdr:row>
      <xdr:rowOff>170611</xdr:rowOff>
    </xdr:to>
    <xdr:sp macro="" textlink="">
      <xdr:nvSpPr>
        <xdr:cNvPr id="652" name="楕円 651"/>
        <xdr:cNvSpPr/>
      </xdr:nvSpPr>
      <xdr:spPr>
        <a:xfrm>
          <a:off x="13652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161738</xdr:rowOff>
    </xdr:from>
    <xdr:ext cx="378565" cy="259045"/>
    <xdr:sp macro="" textlink="">
      <xdr:nvSpPr>
        <xdr:cNvPr id="653" name="テキスト ボックス 652"/>
        <xdr:cNvSpPr txBox="1"/>
      </xdr:nvSpPr>
      <xdr:spPr>
        <a:xfrm>
          <a:off x="13514017" y="1353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66337</xdr:rowOff>
    </xdr:from>
    <xdr:to>
      <xdr:col>67</xdr:col>
      <xdr:colOff>101600</xdr:colOff>
      <xdr:row>78</xdr:row>
      <xdr:rowOff>167937</xdr:rowOff>
    </xdr:to>
    <xdr:sp macro="" textlink="">
      <xdr:nvSpPr>
        <xdr:cNvPr id="654" name="楕円 653"/>
        <xdr:cNvSpPr/>
      </xdr:nvSpPr>
      <xdr:spPr>
        <a:xfrm>
          <a:off x="12763500" y="134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159064</xdr:rowOff>
    </xdr:from>
    <xdr:ext cx="378565" cy="259045"/>
    <xdr:sp macro="" textlink="">
      <xdr:nvSpPr>
        <xdr:cNvPr id="655" name="テキスト ボックス 654"/>
        <xdr:cNvSpPr txBox="1"/>
      </xdr:nvSpPr>
      <xdr:spPr>
        <a:xfrm>
          <a:off x="12625017" y="13532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82955</xdr:rowOff>
    </xdr:from>
    <xdr:to>
      <xdr:col>85</xdr:col>
      <xdr:colOff>127000</xdr:colOff>
      <xdr:row>95</xdr:row>
      <xdr:rowOff>111530</xdr:rowOff>
    </xdr:to>
    <xdr:cxnSp macro="">
      <xdr:nvCxnSpPr>
        <xdr:cNvPr id="684" name="直線コネクタ 683"/>
        <xdr:cNvCxnSpPr/>
      </xdr:nvCxnSpPr>
      <xdr:spPr>
        <a:xfrm flipV="1">
          <a:off x="15481300" y="163707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111530</xdr:rowOff>
    </xdr:from>
    <xdr:to>
      <xdr:col>81</xdr:col>
      <xdr:colOff>50800</xdr:colOff>
      <xdr:row>96</xdr:row>
      <xdr:rowOff>12302</xdr:rowOff>
    </xdr:to>
    <xdr:cxnSp macro="">
      <xdr:nvCxnSpPr>
        <xdr:cNvPr id="687" name="直線コネクタ 686"/>
        <xdr:cNvCxnSpPr/>
      </xdr:nvCxnSpPr>
      <xdr:spPr>
        <a:xfrm flipV="1">
          <a:off x="14592300" y="16399280"/>
          <a:ext cx="889000" cy="7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12302</xdr:rowOff>
    </xdr:from>
    <xdr:to>
      <xdr:col>76</xdr:col>
      <xdr:colOff>114300</xdr:colOff>
      <xdr:row>96</xdr:row>
      <xdr:rowOff>30223</xdr:rowOff>
    </xdr:to>
    <xdr:cxnSp macro="">
      <xdr:nvCxnSpPr>
        <xdr:cNvPr id="690" name="直線コネクタ 689"/>
        <xdr:cNvCxnSpPr/>
      </xdr:nvCxnSpPr>
      <xdr:spPr>
        <a:xfrm flipV="1">
          <a:off x="13703300" y="16471502"/>
          <a:ext cx="8890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18724</xdr:rowOff>
    </xdr:from>
    <xdr:to>
      <xdr:col>71</xdr:col>
      <xdr:colOff>177800</xdr:colOff>
      <xdr:row>96</xdr:row>
      <xdr:rowOff>30223</xdr:rowOff>
    </xdr:to>
    <xdr:cxnSp macro="">
      <xdr:nvCxnSpPr>
        <xdr:cNvPr id="693" name="直線コネクタ 692"/>
        <xdr:cNvCxnSpPr/>
      </xdr:nvCxnSpPr>
      <xdr:spPr>
        <a:xfrm>
          <a:off x="12814300" y="16477924"/>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32155</xdr:rowOff>
    </xdr:from>
    <xdr:to>
      <xdr:col>85</xdr:col>
      <xdr:colOff>177800</xdr:colOff>
      <xdr:row>95</xdr:row>
      <xdr:rowOff>133755</xdr:rowOff>
    </xdr:to>
    <xdr:sp macro="" textlink="">
      <xdr:nvSpPr>
        <xdr:cNvPr id="703" name="楕円 702"/>
        <xdr:cNvSpPr/>
      </xdr:nvSpPr>
      <xdr:spPr>
        <a:xfrm>
          <a:off x="16268700" y="163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55032</xdr:rowOff>
    </xdr:from>
    <xdr:ext cx="534377" cy="259045"/>
    <xdr:sp macro="" textlink="">
      <xdr:nvSpPr>
        <xdr:cNvPr id="704" name="公債費該当値テキスト"/>
        <xdr:cNvSpPr txBox="1"/>
      </xdr:nvSpPr>
      <xdr:spPr>
        <a:xfrm>
          <a:off x="16370300" y="161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60730</xdr:rowOff>
    </xdr:from>
    <xdr:to>
      <xdr:col>81</xdr:col>
      <xdr:colOff>101600</xdr:colOff>
      <xdr:row>95</xdr:row>
      <xdr:rowOff>162330</xdr:rowOff>
    </xdr:to>
    <xdr:sp macro="" textlink="">
      <xdr:nvSpPr>
        <xdr:cNvPr id="705" name="楕円 704"/>
        <xdr:cNvSpPr/>
      </xdr:nvSpPr>
      <xdr:spPr>
        <a:xfrm>
          <a:off x="15430500" y="163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7407</xdr:rowOff>
    </xdr:from>
    <xdr:ext cx="534377" cy="259045"/>
    <xdr:sp macro="" textlink="">
      <xdr:nvSpPr>
        <xdr:cNvPr id="706" name="テキスト ボックス 705"/>
        <xdr:cNvSpPr txBox="1"/>
      </xdr:nvSpPr>
      <xdr:spPr>
        <a:xfrm>
          <a:off x="15214111" y="161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132952</xdr:rowOff>
    </xdr:from>
    <xdr:to>
      <xdr:col>76</xdr:col>
      <xdr:colOff>165100</xdr:colOff>
      <xdr:row>96</xdr:row>
      <xdr:rowOff>63102</xdr:rowOff>
    </xdr:to>
    <xdr:sp macro="" textlink="">
      <xdr:nvSpPr>
        <xdr:cNvPr id="707" name="楕円 706"/>
        <xdr:cNvSpPr/>
      </xdr:nvSpPr>
      <xdr:spPr>
        <a:xfrm>
          <a:off x="14541500" y="164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79629</xdr:rowOff>
    </xdr:from>
    <xdr:ext cx="534377" cy="259045"/>
    <xdr:sp macro="" textlink="">
      <xdr:nvSpPr>
        <xdr:cNvPr id="708" name="テキスト ボックス 707"/>
        <xdr:cNvSpPr txBox="1"/>
      </xdr:nvSpPr>
      <xdr:spPr>
        <a:xfrm>
          <a:off x="14325111" y="161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150873</xdr:rowOff>
    </xdr:from>
    <xdr:to>
      <xdr:col>72</xdr:col>
      <xdr:colOff>38100</xdr:colOff>
      <xdr:row>96</xdr:row>
      <xdr:rowOff>81023</xdr:rowOff>
    </xdr:to>
    <xdr:sp macro="" textlink="">
      <xdr:nvSpPr>
        <xdr:cNvPr id="709" name="楕円 708"/>
        <xdr:cNvSpPr/>
      </xdr:nvSpPr>
      <xdr:spPr>
        <a:xfrm>
          <a:off x="13652500" y="164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97550</xdr:rowOff>
    </xdr:from>
    <xdr:ext cx="534377" cy="259045"/>
    <xdr:sp macro="" textlink="">
      <xdr:nvSpPr>
        <xdr:cNvPr id="710" name="テキスト ボックス 709"/>
        <xdr:cNvSpPr txBox="1"/>
      </xdr:nvSpPr>
      <xdr:spPr>
        <a:xfrm>
          <a:off x="13436111" y="162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139374</xdr:rowOff>
    </xdr:from>
    <xdr:to>
      <xdr:col>67</xdr:col>
      <xdr:colOff>101600</xdr:colOff>
      <xdr:row>96</xdr:row>
      <xdr:rowOff>69524</xdr:rowOff>
    </xdr:to>
    <xdr:sp macro="" textlink="">
      <xdr:nvSpPr>
        <xdr:cNvPr id="711" name="楕円 710"/>
        <xdr:cNvSpPr/>
      </xdr:nvSpPr>
      <xdr:spPr>
        <a:xfrm>
          <a:off x="12763500" y="164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86051</xdr:rowOff>
    </xdr:from>
    <xdr:ext cx="534377" cy="259045"/>
    <xdr:sp macro="" textlink="">
      <xdr:nvSpPr>
        <xdr:cNvPr id="712" name="テキスト ボックス 711"/>
        <xdr:cNvSpPr txBox="1"/>
      </xdr:nvSpPr>
      <xdr:spPr>
        <a:xfrm>
          <a:off x="12547111" y="162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84,947</a:t>
          </a:r>
          <a:r>
            <a:rPr kumimoji="1" lang="ja-JP" altLang="en-US" sz="1300">
              <a:latin typeface="ＭＳ Ｐゴシック" panose="020B0600070205080204" pitchFamily="50" charset="-128"/>
              <a:ea typeface="ＭＳ Ｐゴシック" panose="020B0600070205080204" pitchFamily="50" charset="-128"/>
            </a:rPr>
            <a:t>円となっている。過去に実施した大型事業により地方債の元利償還金が膨らんでいるため、類似団体内平均値を上回っている。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への積立や純繰越金の確保を継続して行っており、標準財政規模に対する財政調整基金残高及び実質収支額の合計比率は、増加傾向となっている。令和２年度は新型コロナウイルス感染症対策として例外的に歳出額が膨らんだため、前年度と比べ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今後は、地方交付税の減や公共施設老朽化対策により、財政運営は厳しいものになると見込まれる。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本町は、全ての会計で黒字となっている。</a:t>
          </a:r>
        </a:p>
        <a:p>
          <a:r>
            <a:rPr kumimoji="1" lang="ja-JP" altLang="en-US" sz="1400">
              <a:latin typeface="ＭＳ ゴシック" pitchFamily="49" charset="-128"/>
              <a:ea typeface="ＭＳ ゴシック" pitchFamily="49" charset="-128"/>
            </a:rPr>
            <a:t>また、一般会計については、平成２１年度以降、一定程度の純繰越金を確保することができている。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4894_&#26481;&#12415;&#12424;&#12375;&#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44.3</v>
          </cell>
          <cell r="BX53">
            <v>45.9</v>
          </cell>
          <cell r="CF53">
            <v>47.1</v>
          </cell>
          <cell r="CN53">
            <v>48.1</v>
          </cell>
          <cell r="CV53">
            <v>49.6</v>
          </cell>
        </row>
        <row r="55">
          <cell r="AN55" t="str">
            <v>類似団体内平均値</v>
          </cell>
          <cell r="BP55">
            <v>0</v>
          </cell>
          <cell r="BX55">
            <v>0</v>
          </cell>
          <cell r="CF55">
            <v>0</v>
          </cell>
          <cell r="CN55">
            <v>3.1</v>
          </cell>
          <cell r="CV55">
            <v>13.7</v>
          </cell>
        </row>
        <row r="57">
          <cell r="BP57">
            <v>52.3</v>
          </cell>
          <cell r="BX57">
            <v>59.3</v>
          </cell>
          <cell r="CF57">
            <v>59.9</v>
          </cell>
          <cell r="CN57">
            <v>61</v>
          </cell>
          <cell r="CV57">
            <v>61.9</v>
          </cell>
        </row>
        <row r="72">
          <cell r="BP72" t="str">
            <v>H28</v>
          </cell>
          <cell r="BX72" t="str">
            <v>H29</v>
          </cell>
          <cell r="CF72" t="str">
            <v>H30</v>
          </cell>
          <cell r="CN72" t="str">
            <v>R01</v>
          </cell>
          <cell r="CV72" t="str">
            <v>R02</v>
          </cell>
        </row>
        <row r="73">
          <cell r="AN73" t="str">
            <v>当該団体値</v>
          </cell>
        </row>
        <row r="75">
          <cell r="BP75">
            <v>6</v>
          </cell>
          <cell r="BX75">
            <v>5.2</v>
          </cell>
          <cell r="CF75">
            <v>5.5</v>
          </cell>
          <cell r="CN75">
            <v>6.3</v>
          </cell>
          <cell r="CV75">
            <v>7.2</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10931407</v>
      </c>
      <c r="BO4" s="395"/>
      <c r="BP4" s="395"/>
      <c r="BQ4" s="395"/>
      <c r="BR4" s="395"/>
      <c r="BS4" s="395"/>
      <c r="BT4" s="395"/>
      <c r="BU4" s="396"/>
      <c r="BV4" s="394">
        <v>8942561</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10.4</v>
      </c>
      <c r="CU4" s="401"/>
      <c r="CV4" s="401"/>
      <c r="CW4" s="401"/>
      <c r="CX4" s="401"/>
      <c r="CY4" s="401"/>
      <c r="CZ4" s="401"/>
      <c r="DA4" s="402"/>
      <c r="DB4" s="400">
        <v>7.5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10283830</v>
      </c>
      <c r="BO5" s="432"/>
      <c r="BP5" s="432"/>
      <c r="BQ5" s="432"/>
      <c r="BR5" s="432"/>
      <c r="BS5" s="432"/>
      <c r="BT5" s="432"/>
      <c r="BU5" s="433"/>
      <c r="BV5" s="431">
        <v>8507630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91.9</v>
      </c>
      <c r="CU5" s="429"/>
      <c r="CV5" s="429"/>
      <c r="CW5" s="429"/>
      <c r="CX5" s="429"/>
      <c r="CY5" s="429"/>
      <c r="CZ5" s="429"/>
      <c r="DA5" s="430"/>
      <c r="DB5" s="428">
        <v>91.2</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647577</v>
      </c>
      <c r="BO6" s="432"/>
      <c r="BP6" s="432"/>
      <c r="BQ6" s="432"/>
      <c r="BR6" s="432"/>
      <c r="BS6" s="432"/>
      <c r="BT6" s="432"/>
      <c r="BU6" s="433"/>
      <c r="BV6" s="431">
        <v>434931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94.8</v>
      </c>
      <c r="CU6" s="469"/>
      <c r="CV6" s="469"/>
      <c r="CW6" s="469"/>
      <c r="CX6" s="469"/>
      <c r="CY6" s="469"/>
      <c r="CZ6" s="469"/>
      <c r="DA6" s="470"/>
      <c r="DB6" s="468">
        <v>94.2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93</v>
      </c>
      <c r="AV7" s="464"/>
      <c r="AW7" s="464"/>
      <c r="AX7" s="464"/>
      <c r="AY7" s="465" t="s">
        <v>105</v>
      </c>
      <c r="AZ7" s="466"/>
      <c r="BA7" s="466"/>
      <c r="BB7" s="466"/>
      <c r="BC7" s="466"/>
      <c r="BD7" s="466"/>
      <c r="BE7" s="466"/>
      <c r="BF7" s="466"/>
      <c r="BG7" s="466"/>
      <c r="BH7" s="466"/>
      <c r="BI7" s="466"/>
      <c r="BJ7" s="466"/>
      <c r="BK7" s="466"/>
      <c r="BL7" s="466"/>
      <c r="BM7" s="467"/>
      <c r="BN7" s="431">
        <v>115044</v>
      </c>
      <c r="BO7" s="432"/>
      <c r="BP7" s="432"/>
      <c r="BQ7" s="432"/>
      <c r="BR7" s="432"/>
      <c r="BS7" s="432"/>
      <c r="BT7" s="432"/>
      <c r="BU7" s="433"/>
      <c r="BV7" s="431">
        <v>69837</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5110742</v>
      </c>
      <c r="CU7" s="432"/>
      <c r="CV7" s="432"/>
      <c r="CW7" s="432"/>
      <c r="CX7" s="432"/>
      <c r="CY7" s="432"/>
      <c r="CZ7" s="432"/>
      <c r="DA7" s="433"/>
      <c r="DB7" s="431">
        <v>4878838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93</v>
      </c>
      <c r="AV8" s="464"/>
      <c r="AW8" s="464"/>
      <c r="AX8" s="464"/>
      <c r="AY8" s="465" t="s">
        <v>108</v>
      </c>
      <c r="AZ8" s="466"/>
      <c r="BA8" s="466"/>
      <c r="BB8" s="466"/>
      <c r="BC8" s="466"/>
      <c r="BD8" s="466"/>
      <c r="BE8" s="466"/>
      <c r="BF8" s="466"/>
      <c r="BG8" s="466"/>
      <c r="BH8" s="466"/>
      <c r="BI8" s="466"/>
      <c r="BJ8" s="466"/>
      <c r="BK8" s="466"/>
      <c r="BL8" s="466"/>
      <c r="BM8" s="467"/>
      <c r="BN8" s="431">
        <v>532533</v>
      </c>
      <c r="BO8" s="432"/>
      <c r="BP8" s="432"/>
      <c r="BQ8" s="432"/>
      <c r="BR8" s="432"/>
      <c r="BS8" s="432"/>
      <c r="BT8" s="432"/>
      <c r="BU8" s="433"/>
      <c r="BV8" s="431">
        <v>365094</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0.31</v>
      </c>
      <c r="CU8" s="472"/>
      <c r="CV8" s="472"/>
      <c r="CW8" s="472"/>
      <c r="CX8" s="472"/>
      <c r="CY8" s="472"/>
      <c r="CZ8" s="472"/>
      <c r="DA8" s="473"/>
      <c r="DB8" s="471">
        <v>0.32</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13622</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167439</v>
      </c>
      <c r="BO9" s="432"/>
      <c r="BP9" s="432"/>
      <c r="BQ9" s="432"/>
      <c r="BR9" s="432"/>
      <c r="BS9" s="432"/>
      <c r="BT9" s="432"/>
      <c r="BU9" s="433"/>
      <c r="BV9" s="431">
        <v>20477</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16.5</v>
      </c>
      <c r="CU9" s="429"/>
      <c r="CV9" s="429"/>
      <c r="CW9" s="429"/>
      <c r="CX9" s="429"/>
      <c r="CY9" s="429"/>
      <c r="CZ9" s="429"/>
      <c r="DA9" s="430"/>
      <c r="DB9" s="428">
        <v>17.899999999999999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14638</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201208</v>
      </c>
      <c r="BO10" s="432"/>
      <c r="BP10" s="432"/>
      <c r="BQ10" s="432"/>
      <c r="BR10" s="432"/>
      <c r="BS10" s="432"/>
      <c r="BT10" s="432"/>
      <c r="BU10" s="433"/>
      <c r="BV10" s="431">
        <v>501381</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1306</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14066</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500000</v>
      </c>
      <c r="BO12" s="432"/>
      <c r="BP12" s="432"/>
      <c r="BQ12" s="432"/>
      <c r="BR12" s="432"/>
      <c r="BS12" s="432"/>
      <c r="BT12" s="432"/>
      <c r="BU12" s="433"/>
      <c r="BV12" s="431">
        <v>300000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13964</v>
      </c>
      <c r="S13" s="516"/>
      <c r="T13" s="516"/>
      <c r="U13" s="516"/>
      <c r="V13" s="517"/>
      <c r="W13" s="447" t="s">
        <v>138</v>
      </c>
      <c r="X13" s="448"/>
      <c r="Y13" s="448"/>
      <c r="Z13" s="448"/>
      <c r="AA13" s="448"/>
      <c r="AB13" s="438"/>
      <c r="AC13" s="482">
        <v>592</v>
      </c>
      <c r="AD13" s="483"/>
      <c r="AE13" s="483"/>
      <c r="AF13" s="483"/>
      <c r="AG13" s="525"/>
      <c r="AH13" s="482">
        <v>620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-131353</v>
      </c>
      <c r="BO13" s="432"/>
      <c r="BP13" s="432"/>
      <c r="BQ13" s="432"/>
      <c r="BR13" s="432"/>
      <c r="BS13" s="432"/>
      <c r="BT13" s="432"/>
      <c r="BU13" s="433"/>
      <c r="BV13" s="431">
        <v>223164</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7.2</v>
      </c>
      <c r="CU13" s="429"/>
      <c r="CV13" s="429"/>
      <c r="CW13" s="429"/>
      <c r="CX13" s="429"/>
      <c r="CY13" s="429"/>
      <c r="CZ13" s="429"/>
      <c r="DA13" s="430"/>
      <c r="DB13" s="428">
        <v>6.3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14285</v>
      </c>
      <c r="S14" s="516"/>
      <c r="T14" s="516"/>
      <c r="U14" s="516"/>
      <c r="V14" s="517"/>
      <c r="W14" s="421"/>
      <c r="X14" s="422"/>
      <c r="Y14" s="422"/>
      <c r="Z14" s="422"/>
      <c r="AA14" s="422"/>
      <c r="AB14" s="411"/>
      <c r="AC14" s="518">
        <v>8.5</v>
      </c>
      <c r="AD14" s="519"/>
      <c r="AE14" s="519"/>
      <c r="AF14" s="519"/>
      <c r="AG14" s="520"/>
      <c r="AH14" s="518">
        <v>9.4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127</v>
      </c>
      <c r="CU14" s="530"/>
      <c r="CV14" s="530"/>
      <c r="CW14" s="530"/>
      <c r="CX14" s="530"/>
      <c r="CY14" s="530"/>
      <c r="CZ14" s="530"/>
      <c r="DA14" s="531"/>
      <c r="DB14" s="529" t="s">
        <v>127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14163</v>
      </c>
      <c r="S15" s="516"/>
      <c r="T15" s="516"/>
      <c r="U15" s="516"/>
      <c r="V15" s="517"/>
      <c r="W15" s="447" t="s">
        <v>145</v>
      </c>
      <c r="X15" s="448"/>
      <c r="Y15" s="448"/>
      <c r="Z15" s="448"/>
      <c r="AA15" s="448"/>
      <c r="AB15" s="438"/>
      <c r="AC15" s="482">
        <v>1844</v>
      </c>
      <c r="AD15" s="483"/>
      <c r="AE15" s="483"/>
      <c r="AF15" s="483"/>
      <c r="AG15" s="525"/>
      <c r="AH15" s="482">
        <v>1751</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1416681</v>
      </c>
      <c r="BO15" s="395"/>
      <c r="BP15" s="395"/>
      <c r="BQ15" s="395"/>
      <c r="BR15" s="395"/>
      <c r="BS15" s="395"/>
      <c r="BT15" s="395"/>
      <c r="BU15" s="396"/>
      <c r="BV15" s="394">
        <v>1338795</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26.6</v>
      </c>
      <c r="AD16" s="519"/>
      <c r="AE16" s="519"/>
      <c r="AF16" s="519"/>
      <c r="AG16" s="520"/>
      <c r="AH16" s="518">
        <v>26.5</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4585599</v>
      </c>
      <c r="BO16" s="432"/>
      <c r="BP16" s="432"/>
      <c r="BQ16" s="432"/>
      <c r="BR16" s="432"/>
      <c r="BS16" s="432"/>
      <c r="BT16" s="432"/>
      <c r="BU16" s="433"/>
      <c r="BV16" s="431">
        <v>4317299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4507</v>
      </c>
      <c r="AD17" s="483"/>
      <c r="AE17" s="483"/>
      <c r="AF17" s="483"/>
      <c r="AG17" s="525"/>
      <c r="AH17" s="482">
        <v>4248</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1750307</v>
      </c>
      <c r="BO17" s="432"/>
      <c r="BP17" s="432"/>
      <c r="BQ17" s="432"/>
      <c r="BR17" s="432"/>
      <c r="BS17" s="432"/>
      <c r="BT17" s="432"/>
      <c r="BU17" s="433"/>
      <c r="BV17" s="431">
        <v>1670276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122.48</v>
      </c>
      <c r="M18" s="547"/>
      <c r="N18" s="547"/>
      <c r="O18" s="547"/>
      <c r="P18" s="547"/>
      <c r="Q18" s="547"/>
      <c r="R18" s="548"/>
      <c r="S18" s="548"/>
      <c r="T18" s="548"/>
      <c r="U18" s="548"/>
      <c r="V18" s="549"/>
      <c r="W18" s="449"/>
      <c r="X18" s="450"/>
      <c r="Y18" s="450"/>
      <c r="Z18" s="450"/>
      <c r="AA18" s="450"/>
      <c r="AB18" s="441"/>
      <c r="AC18" s="550">
        <v>64.900000000000006</v>
      </c>
      <c r="AD18" s="551"/>
      <c r="AE18" s="551"/>
      <c r="AF18" s="551"/>
      <c r="AG18" s="552"/>
      <c r="AH18" s="550">
        <v>64.2</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4764734</v>
      </c>
      <c r="BO18" s="432"/>
      <c r="BP18" s="432"/>
      <c r="BQ18" s="432"/>
      <c r="BR18" s="432"/>
      <c r="BS18" s="432"/>
      <c r="BT18" s="432"/>
      <c r="BU18" s="433"/>
      <c r="BV18" s="431">
        <v>4547880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111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7109153</v>
      </c>
      <c r="BO19" s="432"/>
      <c r="BP19" s="432"/>
      <c r="BQ19" s="432"/>
      <c r="BR19" s="432"/>
      <c r="BS19" s="432"/>
      <c r="BT19" s="432"/>
      <c r="BU19" s="433"/>
      <c r="BV19" s="431">
        <v>6354342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5182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10272276</v>
      </c>
      <c r="BO23" s="432"/>
      <c r="BP23" s="432"/>
      <c r="BQ23" s="432"/>
      <c r="BR23" s="432"/>
      <c r="BS23" s="432"/>
      <c r="BT23" s="432"/>
      <c r="BU23" s="433"/>
      <c r="BV23" s="431">
        <v>10400828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7430</v>
      </c>
      <c r="R24" s="483"/>
      <c r="S24" s="483"/>
      <c r="T24" s="483"/>
      <c r="U24" s="483"/>
      <c r="V24" s="525"/>
      <c r="W24" s="584"/>
      <c r="X24" s="572"/>
      <c r="Y24" s="573"/>
      <c r="Z24" s="481" t="s">
        <v>169</v>
      </c>
      <c r="AA24" s="461"/>
      <c r="AB24" s="461"/>
      <c r="AC24" s="461"/>
      <c r="AD24" s="461"/>
      <c r="AE24" s="461"/>
      <c r="AF24" s="461"/>
      <c r="AG24" s="462"/>
      <c r="AH24" s="482">
        <v>142</v>
      </c>
      <c r="AI24" s="483"/>
      <c r="AJ24" s="483"/>
      <c r="AK24" s="483"/>
      <c r="AL24" s="525"/>
      <c r="AM24" s="482">
        <v>418900</v>
      </c>
      <c r="AN24" s="483"/>
      <c r="AO24" s="483"/>
      <c r="AP24" s="483"/>
      <c r="AQ24" s="483"/>
      <c r="AR24" s="525"/>
      <c r="AS24" s="482">
        <v>2950</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5571062</v>
      </c>
      <c r="BO24" s="432"/>
      <c r="BP24" s="432"/>
      <c r="BQ24" s="432"/>
      <c r="BR24" s="432"/>
      <c r="BS24" s="432"/>
      <c r="BT24" s="432"/>
      <c r="BU24" s="433"/>
      <c r="BV24" s="431">
        <v>5284548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2</v>
      </c>
      <c r="M25" s="483"/>
      <c r="N25" s="483"/>
      <c r="O25" s="483"/>
      <c r="P25" s="525"/>
      <c r="Q25" s="482">
        <v>5950</v>
      </c>
      <c r="R25" s="483"/>
      <c r="S25" s="483"/>
      <c r="T25" s="483"/>
      <c r="U25" s="483"/>
      <c r="V25" s="525"/>
      <c r="W25" s="584"/>
      <c r="X25" s="572"/>
      <c r="Y25" s="573"/>
      <c r="Z25" s="481" t="s">
        <v>172</v>
      </c>
      <c r="AA25" s="461"/>
      <c r="AB25" s="461"/>
      <c r="AC25" s="461"/>
      <c r="AD25" s="461"/>
      <c r="AE25" s="461"/>
      <c r="AF25" s="461"/>
      <c r="AG25" s="462"/>
      <c r="AH25" s="482" t="s">
        <v>127</v>
      </c>
      <c r="AI25" s="483"/>
      <c r="AJ25" s="483"/>
      <c r="AK25" s="483"/>
      <c r="AL25" s="525"/>
      <c r="AM25" s="482" t="s">
        <v>127</v>
      </c>
      <c r="AN25" s="483"/>
      <c r="AO25" s="483"/>
      <c r="AP25" s="483"/>
      <c r="AQ25" s="483"/>
      <c r="AR25" s="525"/>
      <c r="AS25" s="482" t="s">
        <v>127</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445286</v>
      </c>
      <c r="BO25" s="395"/>
      <c r="BP25" s="395"/>
      <c r="BQ25" s="395"/>
      <c r="BR25" s="395"/>
      <c r="BS25" s="395"/>
      <c r="BT25" s="395"/>
      <c r="BU25" s="396"/>
      <c r="BV25" s="394">
        <v>706779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5500</v>
      </c>
      <c r="R26" s="483"/>
      <c r="S26" s="483"/>
      <c r="T26" s="483"/>
      <c r="U26" s="483"/>
      <c r="V26" s="525"/>
      <c r="W26" s="584"/>
      <c r="X26" s="572"/>
      <c r="Y26" s="573"/>
      <c r="Z26" s="481" t="s">
        <v>175</v>
      </c>
      <c r="AA26" s="594"/>
      <c r="AB26" s="594"/>
      <c r="AC26" s="594"/>
      <c r="AD26" s="594"/>
      <c r="AE26" s="594"/>
      <c r="AF26" s="594"/>
      <c r="AG26" s="595"/>
      <c r="AH26" s="482">
        <v>4</v>
      </c>
      <c r="AI26" s="483"/>
      <c r="AJ26" s="483"/>
      <c r="AK26" s="483"/>
      <c r="AL26" s="525"/>
      <c r="AM26" s="482">
        <v>12720</v>
      </c>
      <c r="AN26" s="483"/>
      <c r="AO26" s="483"/>
      <c r="AP26" s="483"/>
      <c r="AQ26" s="483"/>
      <c r="AR26" s="525"/>
      <c r="AS26" s="482">
        <v>3180</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3150</v>
      </c>
      <c r="R27" s="483"/>
      <c r="S27" s="483"/>
      <c r="T27" s="483"/>
      <c r="U27" s="483"/>
      <c r="V27" s="525"/>
      <c r="W27" s="584"/>
      <c r="X27" s="572"/>
      <c r="Y27" s="573"/>
      <c r="Z27" s="481" t="s">
        <v>178</v>
      </c>
      <c r="AA27" s="461"/>
      <c r="AB27" s="461"/>
      <c r="AC27" s="461"/>
      <c r="AD27" s="461"/>
      <c r="AE27" s="461"/>
      <c r="AF27" s="461"/>
      <c r="AG27" s="462"/>
      <c r="AH27" s="482">
        <v>6</v>
      </c>
      <c r="AI27" s="483"/>
      <c r="AJ27" s="483"/>
      <c r="AK27" s="483"/>
      <c r="AL27" s="525"/>
      <c r="AM27" s="482">
        <v>22596</v>
      </c>
      <c r="AN27" s="483"/>
      <c r="AO27" s="483"/>
      <c r="AP27" s="483"/>
      <c r="AQ27" s="483"/>
      <c r="AR27" s="525"/>
      <c r="AS27" s="482">
        <v>3766</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t="s">
        <v>180</v>
      </c>
      <c r="BO27" s="608"/>
      <c r="BP27" s="608"/>
      <c r="BQ27" s="608"/>
      <c r="BR27" s="608"/>
      <c r="BS27" s="608"/>
      <c r="BT27" s="608"/>
      <c r="BU27" s="609"/>
      <c r="BV27" s="607" t="s">
        <v>127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2700</v>
      </c>
      <c r="R28" s="483"/>
      <c r="S28" s="483"/>
      <c r="T28" s="483"/>
      <c r="U28" s="483"/>
      <c r="V28" s="525"/>
      <c r="W28" s="584"/>
      <c r="X28" s="572"/>
      <c r="Y28" s="573"/>
      <c r="Z28" s="481" t="s">
        <v>182</v>
      </c>
      <c r="AA28" s="461"/>
      <c r="AB28" s="461"/>
      <c r="AC28" s="461"/>
      <c r="AD28" s="461"/>
      <c r="AE28" s="461"/>
      <c r="AF28" s="461"/>
      <c r="AG28" s="462"/>
      <c r="AH28" s="482" t="s">
        <v>127</v>
      </c>
      <c r="AI28" s="483"/>
      <c r="AJ28" s="483"/>
      <c r="AK28" s="483"/>
      <c r="AL28" s="525"/>
      <c r="AM28" s="482" t="s">
        <v>127</v>
      </c>
      <c r="AN28" s="483"/>
      <c r="AO28" s="483"/>
      <c r="AP28" s="483"/>
      <c r="AQ28" s="483"/>
      <c r="AR28" s="525"/>
      <c r="AS28" s="482" t="s">
        <v>127</v>
      </c>
      <c r="AT28" s="483"/>
      <c r="AU28" s="483"/>
      <c r="AV28" s="483"/>
      <c r="AW28" s="483"/>
      <c r="AX28" s="484"/>
      <c r="AY28" s="610" t="s">
        <v>183</v>
      </c>
      <c r="AZ28" s="611"/>
      <c r="BA28" s="611"/>
      <c r="BB28" s="612"/>
      <c r="BC28" s="391" t="s">
        <v>47</v>
      </c>
      <c r="BD28" s="392"/>
      <c r="BE28" s="392"/>
      <c r="BF28" s="392"/>
      <c r="BG28" s="392"/>
      <c r="BH28" s="392"/>
      <c r="BI28" s="392"/>
      <c r="BJ28" s="392"/>
      <c r="BK28" s="392"/>
      <c r="BL28" s="392"/>
      <c r="BM28" s="393"/>
      <c r="BN28" s="394">
        <v>3179729</v>
      </c>
      <c r="BO28" s="395"/>
      <c r="BP28" s="395"/>
      <c r="BQ28" s="395"/>
      <c r="BR28" s="395"/>
      <c r="BS28" s="395"/>
      <c r="BT28" s="395"/>
      <c r="BU28" s="396"/>
      <c r="BV28" s="394">
        <v>3478521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12</v>
      </c>
      <c r="M29" s="483"/>
      <c r="N29" s="483"/>
      <c r="O29" s="483"/>
      <c r="P29" s="525"/>
      <c r="Q29" s="482">
        <v>2250</v>
      </c>
      <c r="R29" s="483"/>
      <c r="S29" s="483"/>
      <c r="T29" s="483"/>
      <c r="U29" s="483"/>
      <c r="V29" s="525"/>
      <c r="W29" s="585"/>
      <c r="X29" s="586"/>
      <c r="Y29" s="587"/>
      <c r="Z29" s="481" t="s">
        <v>185</v>
      </c>
      <c r="AA29" s="461"/>
      <c r="AB29" s="461"/>
      <c r="AC29" s="461"/>
      <c r="AD29" s="461"/>
      <c r="AE29" s="461"/>
      <c r="AF29" s="461"/>
      <c r="AG29" s="462"/>
      <c r="AH29" s="482">
        <v>148</v>
      </c>
      <c r="AI29" s="483"/>
      <c r="AJ29" s="483"/>
      <c r="AK29" s="483"/>
      <c r="AL29" s="525"/>
      <c r="AM29" s="482">
        <v>441496</v>
      </c>
      <c r="AN29" s="483"/>
      <c r="AO29" s="483"/>
      <c r="AP29" s="483"/>
      <c r="AQ29" s="483"/>
      <c r="AR29" s="525"/>
      <c r="AS29" s="482">
        <v>2983</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1434869</v>
      </c>
      <c r="BO29" s="432"/>
      <c r="BP29" s="432"/>
      <c r="BQ29" s="432"/>
      <c r="BR29" s="432"/>
      <c r="BS29" s="432"/>
      <c r="BT29" s="432"/>
      <c r="BU29" s="433"/>
      <c r="BV29" s="431">
        <v>1634510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98.6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3236512</v>
      </c>
      <c r="BO30" s="608"/>
      <c r="BP30" s="608"/>
      <c r="BQ30" s="608"/>
      <c r="BR30" s="608"/>
      <c r="BS30" s="608"/>
      <c r="BT30" s="608"/>
      <c r="BU30" s="609"/>
      <c r="BV30" s="607">
        <v>2923242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4</v>
      </c>
      <c r="AN34" s="620"/>
      <c r="AO34" s="621" t="str">
        <f>IF('各会計、関係団体の財政状況及び健全化判断比率'!B30="","",'各会計、関係団体の財政状況及び健全化判断比率'!B30)</f>
        <v>水道事業特別会計</v>
      </c>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徳島県市町村議会議員公務災害補償等組合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吉野川オアシス</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浄化槽事業特別会計</v>
      </c>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徳島県市町村総合事務組合（一般会計）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徳島県市町村総合事務組合（徳島滞納整理機構特別会計）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三好東部火葬場管理組合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みよし広域連合（一般会計）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みよし広域連合（介護保険特別会計）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みよし広域連合（三好地区広域振興整備事業特別会計）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徳島県後期高齢者医療広域連合（一般会計）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徳島県後期高齢者医療広域連合（後期高齢者医療事業会計）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eeREXa+diaV0tV9qysXN2PKrVPo8vjS3y87W7BHqCsMdQ3PaYCNruoNOpOrfiYFNLCvOGQCooFaoQOJNR3kENA==" saltValue="1wwvOQugisOEE8d9ExDk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562</v>
      </c>
      <c r="D34" s="1212"/>
      <c r="E34" s="1213"/>
      <c r="F34" s="32">
        <v>6.77</v>
      </c>
      <c r="G34" s="33">
        <v>12.5</v>
      </c>
      <c r="H34" s="33">
        <v>12.79</v>
      </c>
      <c r="I34" s="33">
        <v>13.02</v>
      </c>
      <c r="J34" s="34">
        <v>12.78</v>
      </c>
      <c r="K34" s="22"/>
      <c r="L34" s="22"/>
      <c r="M34" s="22"/>
      <c r="N34" s="22"/>
      <c r="O34" s="22"/>
      <c r="P34" s="22"/>
    </row>
    <row r="35" spans="1:16" ht="39" customHeight="1" x14ac:dyDescent="0.15">
      <c r="A35" s="22"/>
      <c r="B35" s="35"/>
      <c r="C35" s="1206" t="s">
        <v>563</v>
      </c>
      <c r="D35" s="1207"/>
      <c r="E35" s="1208"/>
      <c r="F35" s="36">
        <v>13.6</v>
      </c>
      <c r="G35" s="37">
        <v>10.19</v>
      </c>
      <c r="H35" s="37">
        <v>7.08</v>
      </c>
      <c r="I35" s="37">
        <v>7.48</v>
      </c>
      <c r="J35" s="38">
        <v>10.41</v>
      </c>
      <c r="K35" s="22"/>
      <c r="L35" s="22"/>
      <c r="M35" s="22"/>
      <c r="N35" s="22"/>
      <c r="O35" s="22"/>
      <c r="P35" s="22"/>
    </row>
    <row r="36" spans="1:16" ht="39" customHeight="1" x14ac:dyDescent="0.15">
      <c r="A36" s="22"/>
      <c r="B36" s="35"/>
      <c r="C36" s="1206" t="s">
        <v>564</v>
      </c>
      <c r="D36" s="1207"/>
      <c r="E36" s="1208"/>
      <c r="F36" s="36">
        <v>1.1200000000000001</v>
      </c>
      <c r="G36" s="37">
        <v>2.44</v>
      </c>
      <c r="H36" s="37">
        <v>2.2999999999999998</v>
      </c>
      <c r="I36" s="37">
        <v>1.84</v>
      </c>
      <c r="J36" s="38">
        <v>1.86</v>
      </c>
      <c r="K36" s="22"/>
      <c r="L36" s="22"/>
      <c r="M36" s="22"/>
      <c r="N36" s="22"/>
      <c r="O36" s="22"/>
      <c r="P36" s="22"/>
    </row>
    <row r="37" spans="1:16" ht="39" customHeight="1" x14ac:dyDescent="0.15">
      <c r="A37" s="22"/>
      <c r="B37" s="35"/>
      <c r="C37" s="1206" t="s">
        <v>565</v>
      </c>
      <c r="D37" s="1207"/>
      <c r="E37" s="1208"/>
      <c r="F37" s="36" t="s">
        <v>513</v>
      </c>
      <c r="G37" s="37" t="s">
        <v>513</v>
      </c>
      <c r="H37" s="37" t="s">
        <v>513</v>
      </c>
      <c r="I37" s="37">
        <v>0.17</v>
      </c>
      <c r="J37" s="38">
        <v>0.53</v>
      </c>
      <c r="K37" s="22"/>
      <c r="L37" s="22"/>
      <c r="M37" s="22"/>
      <c r="N37" s="22"/>
      <c r="O37" s="22"/>
      <c r="P37" s="22"/>
    </row>
    <row r="38" spans="1:16" ht="39" customHeight="1" x14ac:dyDescent="0.15">
      <c r="A38" s="22"/>
      <c r="B38" s="35"/>
      <c r="C38" s="1206" t="s">
        <v>566</v>
      </c>
      <c r="D38" s="1207"/>
      <c r="E38" s="1208"/>
      <c r="F38" s="36">
        <v>0.18</v>
      </c>
      <c r="G38" s="37">
        <v>0.17</v>
      </c>
      <c r="H38" s="37">
        <v>0.16</v>
      </c>
      <c r="I38" s="37">
        <v>0.06</v>
      </c>
      <c r="J38" s="38">
        <v>0.04</v>
      </c>
      <c r="K38" s="22"/>
      <c r="L38" s="22"/>
      <c r="M38" s="22"/>
      <c r="N38" s="22"/>
      <c r="O38" s="22"/>
      <c r="P38" s="22"/>
    </row>
    <row r="39" spans="1:16" ht="39" customHeight="1" x14ac:dyDescent="0.15">
      <c r="A39" s="22"/>
      <c r="B39" s="35"/>
      <c r="C39" s="1206" t="s">
        <v>567</v>
      </c>
      <c r="D39" s="1207"/>
      <c r="E39" s="1208"/>
      <c r="F39" s="36">
        <v>0.01</v>
      </c>
      <c r="G39" s="37">
        <v>0</v>
      </c>
      <c r="H39" s="37">
        <v>0.03</v>
      </c>
      <c r="I39" s="37">
        <v>0.02</v>
      </c>
      <c r="J39" s="38">
        <v>0.02</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569</v>
      </c>
      <c r="D43" s="1210"/>
      <c r="E43" s="1211"/>
      <c r="F43" s="41">
        <v>2.36</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ypiyzkW7CYLs3XxhN3tUmWBJPlkyigyee6hwyK8hsItJMD5HP1j7g+TEu9ZsUg7zY0RDt+D0j45D6SGsdX1uQ==" saltValue="ePTjm0aXTOnXx+UY5Okk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34"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1048</v>
      </c>
      <c r="L45" s="60">
        <v>1012</v>
      </c>
      <c r="M45" s="60">
        <v>1037</v>
      </c>
      <c r="N45" s="60">
        <v>1160</v>
      </c>
      <c r="O45" s="61">
        <v>1195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513</v>
      </c>
      <c r="L46" s="64" t="s">
        <v>513</v>
      </c>
      <c r="M46" s="64" t="s">
        <v>513</v>
      </c>
      <c r="N46" s="64" t="s">
        <v>513</v>
      </c>
      <c r="O46" s="65" t="s">
        <v>513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513</v>
      </c>
      <c r="L47" s="64" t="s">
        <v>513</v>
      </c>
      <c r="M47" s="64" t="s">
        <v>513</v>
      </c>
      <c r="N47" s="64" t="s">
        <v>513</v>
      </c>
      <c r="O47" s="65" t="s">
        <v>513</v>
      </c>
      <c r="P47" s="48"/>
      <c r="Q47" s="48"/>
      <c r="R47" s="48"/>
      <c r="S47" s="48"/>
      <c r="T47" s="48"/>
      <c r="U47" s="48"/>
    </row>
    <row r="48" spans="1:21" ht="30.75" customHeight="1" x14ac:dyDescent="0.15">
      <c r="A48" s="48"/>
      <c r="B48" s="1216"/>
      <c r="C48" s="1217"/>
      <c r="D48" s="62"/>
      <c r="E48" s="1222" t="s">
        <v>15</v>
      </c>
      <c r="F48" s="1222"/>
      <c r="G48" s="1222"/>
      <c r="H48" s="1222"/>
      <c r="I48" s="1222"/>
      <c r="J48" s="1223"/>
      <c r="K48" s="63">
        <v>85</v>
      </c>
      <c r="L48" s="64">
        <v>78</v>
      </c>
      <c r="M48" s="64">
        <v>72</v>
      </c>
      <c r="N48" s="64">
        <v>72</v>
      </c>
      <c r="O48" s="65">
        <v>77</v>
      </c>
      <c r="P48" s="48"/>
      <c r="Q48" s="48"/>
      <c r="R48" s="48"/>
      <c r="S48" s="48"/>
      <c r="T48" s="48"/>
      <c r="U48" s="48"/>
    </row>
    <row r="49" spans="1:21" ht="30.75" customHeight="1" x14ac:dyDescent="0.15">
      <c r="A49" s="48"/>
      <c r="B49" s="1216"/>
      <c r="C49" s="1217"/>
      <c r="D49" s="62"/>
      <c r="E49" s="1222" t="s">
        <v>16</v>
      </c>
      <c r="F49" s="1222"/>
      <c r="G49" s="1222"/>
      <c r="H49" s="1222"/>
      <c r="I49" s="1222"/>
      <c r="J49" s="1223"/>
      <c r="K49" s="63">
        <v>9</v>
      </c>
      <c r="L49" s="64">
        <v>10</v>
      </c>
      <c r="M49" s="64">
        <v>7</v>
      </c>
      <c r="N49" s="64">
        <v>5</v>
      </c>
      <c r="O49" s="65">
        <v>5</v>
      </c>
      <c r="P49" s="48"/>
      <c r="Q49" s="48"/>
      <c r="R49" s="48"/>
      <c r="S49" s="48"/>
      <c r="T49" s="48"/>
      <c r="U49" s="48"/>
    </row>
    <row r="50" spans="1:21" ht="30.75" customHeight="1" x14ac:dyDescent="0.15">
      <c r="A50" s="48"/>
      <c r="B50" s="1216"/>
      <c r="C50" s="1217"/>
      <c r="D50" s="62"/>
      <c r="E50" s="1222" t="s">
        <v>17</v>
      </c>
      <c r="F50" s="1222"/>
      <c r="G50" s="1222"/>
      <c r="H50" s="1222"/>
      <c r="I50" s="1222"/>
      <c r="J50" s="1223"/>
      <c r="K50" s="63">
        <v>0</v>
      </c>
      <c r="L50" s="64" t="s">
        <v>513</v>
      </c>
      <c r="M50" s="64" t="s">
        <v>513</v>
      </c>
      <c r="N50" s="64" t="s">
        <v>513</v>
      </c>
      <c r="O50" s="65" t="s">
        <v>513</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513</v>
      </c>
      <c r="L51" s="64" t="s">
        <v>513</v>
      </c>
      <c r="M51" s="64" t="s">
        <v>513</v>
      </c>
      <c r="N51" s="64" t="s">
        <v>513</v>
      </c>
      <c r="O51" s="65" t="s">
        <v>513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925</v>
      </c>
      <c r="L52" s="64">
        <v>875</v>
      </c>
      <c r="M52" s="64">
        <v>883</v>
      </c>
      <c r="N52" s="64">
        <v>928</v>
      </c>
      <c r="O52" s="65">
        <v>929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217</v>
      </c>
      <c r="L53" s="69">
        <v>225</v>
      </c>
      <c r="M53" s="69">
        <v>233</v>
      </c>
      <c r="N53" s="69">
        <v>309</v>
      </c>
      <c r="O53" s="70">
        <v>348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QXtl4P6bm0DumJx77i1Nck63odSQ04fWNRgkdkp9jrecZ6Str/3Fff7Qi1Dg8oN7QeJMH64vWUmpr7AZ3d2vA==" saltValue="063zvKVAhtXCxNWctfiY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5"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0" t="s">
        <v>30</v>
      </c>
      <c r="C41" s="1241"/>
      <c r="D41" s="102"/>
      <c r="E41" s="1246" t="s">
        <v>31</v>
      </c>
      <c r="F41" s="1246"/>
      <c r="G41" s="1246"/>
      <c r="H41" s="1247"/>
      <c r="I41" s="103">
        <v>10196</v>
      </c>
      <c r="J41" s="104">
        <v>10356</v>
      </c>
      <c r="K41" s="104">
        <v>10396</v>
      </c>
      <c r="L41" s="104">
        <v>10401</v>
      </c>
      <c r="M41" s="105">
        <v>10272</v>
      </c>
    </row>
    <row r="42" spans="2:13" ht="27.75" customHeight="1" x14ac:dyDescent="0.15">
      <c r="B42" s="1242"/>
      <c r="C42" s="1243"/>
      <c r="D42" s="106"/>
      <c r="E42" s="1248" t="s">
        <v>32</v>
      </c>
      <c r="F42" s="1248"/>
      <c r="G42" s="1248"/>
      <c r="H42" s="1249"/>
      <c r="I42" s="107">
        <v>39</v>
      </c>
      <c r="J42" s="108">
        <v>29</v>
      </c>
      <c r="K42" s="108">
        <v>21</v>
      </c>
      <c r="L42" s="108">
        <v>16</v>
      </c>
      <c r="M42" s="109">
        <v>12</v>
      </c>
    </row>
    <row r="43" spans="2:13" ht="27.75" customHeight="1" x14ac:dyDescent="0.15">
      <c r="B43" s="1242"/>
      <c r="C43" s="1243"/>
      <c r="D43" s="106"/>
      <c r="E43" s="1248" t="s">
        <v>33</v>
      </c>
      <c r="F43" s="1248"/>
      <c r="G43" s="1248"/>
      <c r="H43" s="1249"/>
      <c r="I43" s="107">
        <v>1013</v>
      </c>
      <c r="J43" s="108">
        <v>880</v>
      </c>
      <c r="K43" s="108">
        <v>827</v>
      </c>
      <c r="L43" s="108">
        <v>792</v>
      </c>
      <c r="M43" s="109">
        <v>777</v>
      </c>
    </row>
    <row r="44" spans="2:13" ht="27.75" customHeight="1" x14ac:dyDescent="0.15">
      <c r="B44" s="1242"/>
      <c r="C44" s="1243"/>
      <c r="D44" s="106"/>
      <c r="E44" s="1248" t="s">
        <v>34</v>
      </c>
      <c r="F44" s="1248"/>
      <c r="G44" s="1248"/>
      <c r="H44" s="1249"/>
      <c r="I44" s="107">
        <v>23</v>
      </c>
      <c r="J44" s="108">
        <v>21</v>
      </c>
      <c r="K44" s="108">
        <v>17</v>
      </c>
      <c r="L44" s="108">
        <v>15</v>
      </c>
      <c r="M44" s="109">
        <v>11</v>
      </c>
    </row>
    <row r="45" spans="2:13" ht="27.75" customHeight="1" x14ac:dyDescent="0.15">
      <c r="B45" s="1242"/>
      <c r="C45" s="1243"/>
      <c r="D45" s="106"/>
      <c r="E45" s="1248" t="s">
        <v>35</v>
      </c>
      <c r="F45" s="1248"/>
      <c r="G45" s="1248"/>
      <c r="H45" s="1249"/>
      <c r="I45" s="107">
        <v>1406</v>
      </c>
      <c r="J45" s="108">
        <v>1345</v>
      </c>
      <c r="K45" s="108">
        <v>1268</v>
      </c>
      <c r="L45" s="108">
        <v>1230</v>
      </c>
      <c r="M45" s="109">
        <v>1195</v>
      </c>
    </row>
    <row r="46" spans="2:13" ht="27.75" customHeight="1" x14ac:dyDescent="0.15">
      <c r="B46" s="1242"/>
      <c r="C46" s="1243"/>
      <c r="D46" s="110"/>
      <c r="E46" s="1248" t="s">
        <v>36</v>
      </c>
      <c r="F46" s="1248"/>
      <c r="G46" s="1248"/>
      <c r="H46" s="1249"/>
      <c r="I46" s="107" t="s">
        <v>513</v>
      </c>
      <c r="J46" s="108" t="s">
        <v>513</v>
      </c>
      <c r="K46" s="108" t="s">
        <v>513</v>
      </c>
      <c r="L46" s="108" t="s">
        <v>513</v>
      </c>
      <c r="M46" s="109" t="s">
        <v>513</v>
      </c>
    </row>
    <row r="47" spans="2:13" ht="27.75" customHeight="1" x14ac:dyDescent="0.15">
      <c r="B47" s="1242"/>
      <c r="C47" s="1243"/>
      <c r="D47" s="111"/>
      <c r="E47" s="1250" t="s">
        <v>37</v>
      </c>
      <c r="F47" s="1251"/>
      <c r="G47" s="1251"/>
      <c r="H47" s="1252"/>
      <c r="I47" s="107" t="s">
        <v>513</v>
      </c>
      <c r="J47" s="108" t="s">
        <v>513</v>
      </c>
      <c r="K47" s="108" t="s">
        <v>513</v>
      </c>
      <c r="L47" s="108" t="s">
        <v>513</v>
      </c>
      <c r="M47" s="109" t="s">
        <v>513</v>
      </c>
    </row>
    <row r="48" spans="2:13" ht="27.75" customHeight="1" x14ac:dyDescent="0.15">
      <c r="B48" s="1242"/>
      <c r="C48" s="1243"/>
      <c r="D48" s="106"/>
      <c r="E48" s="1248" t="s">
        <v>38</v>
      </c>
      <c r="F48" s="1248"/>
      <c r="G48" s="1248"/>
      <c r="H48" s="1249"/>
      <c r="I48" s="107" t="s">
        <v>513</v>
      </c>
      <c r="J48" s="108" t="s">
        <v>513</v>
      </c>
      <c r="K48" s="108" t="s">
        <v>513</v>
      </c>
      <c r="L48" s="108" t="s">
        <v>513</v>
      </c>
      <c r="M48" s="109" t="s">
        <v>513</v>
      </c>
    </row>
    <row r="49" spans="2:13" ht="27.75" customHeight="1" x14ac:dyDescent="0.15">
      <c r="B49" s="1244"/>
      <c r="C49" s="1245"/>
      <c r="D49" s="106"/>
      <c r="E49" s="1248" t="s">
        <v>39</v>
      </c>
      <c r="F49" s="1248"/>
      <c r="G49" s="1248"/>
      <c r="H49" s="1249"/>
      <c r="I49" s="107" t="s">
        <v>513</v>
      </c>
      <c r="J49" s="108" t="s">
        <v>513</v>
      </c>
      <c r="K49" s="108" t="s">
        <v>513</v>
      </c>
      <c r="L49" s="108" t="s">
        <v>513</v>
      </c>
      <c r="M49" s="109" t="s">
        <v>513</v>
      </c>
    </row>
    <row r="50" spans="2:13" ht="27.75" customHeight="1" x14ac:dyDescent="0.15">
      <c r="B50" s="1253" t="s">
        <v>40</v>
      </c>
      <c r="C50" s="1254"/>
      <c r="D50" s="112"/>
      <c r="E50" s="1248" t="s">
        <v>41</v>
      </c>
      <c r="F50" s="1248"/>
      <c r="G50" s="1248"/>
      <c r="H50" s="1249"/>
      <c r="I50" s="107">
        <v>5752</v>
      </c>
      <c r="J50" s="108">
        <v>6301</v>
      </c>
      <c r="K50" s="108">
        <v>6802</v>
      </c>
      <c r="L50" s="108">
        <v>7106</v>
      </c>
      <c r="M50" s="109">
        <v>6909</v>
      </c>
    </row>
    <row r="51" spans="2:13" ht="27.75" customHeight="1" x14ac:dyDescent="0.15">
      <c r="B51" s="1242"/>
      <c r="C51" s="1243"/>
      <c r="D51" s="106"/>
      <c r="E51" s="1248" t="s">
        <v>42</v>
      </c>
      <c r="F51" s="1248"/>
      <c r="G51" s="1248"/>
      <c r="H51" s="1249"/>
      <c r="I51" s="107">
        <v>24</v>
      </c>
      <c r="J51" s="108">
        <v>18</v>
      </c>
      <c r="K51" s="108">
        <v>11</v>
      </c>
      <c r="L51" s="108">
        <v>7</v>
      </c>
      <c r="M51" s="109">
        <v>3</v>
      </c>
    </row>
    <row r="52" spans="2:13" ht="27.75" customHeight="1" x14ac:dyDescent="0.15">
      <c r="B52" s="1244"/>
      <c r="C52" s="1245"/>
      <c r="D52" s="106"/>
      <c r="E52" s="1248" t="s">
        <v>43</v>
      </c>
      <c r="F52" s="1248"/>
      <c r="G52" s="1248"/>
      <c r="H52" s="1249"/>
      <c r="I52" s="107">
        <v>8574</v>
      </c>
      <c r="J52" s="108">
        <v>8874</v>
      </c>
      <c r="K52" s="108">
        <v>8590</v>
      </c>
      <c r="L52" s="108">
        <v>8721</v>
      </c>
      <c r="M52" s="109">
        <v>8557</v>
      </c>
    </row>
    <row r="53" spans="2:13" ht="27.75" customHeight="1" thickBot="1" x14ac:dyDescent="0.2">
      <c r="B53" s="1255" t="s">
        <v>21</v>
      </c>
      <c r="C53" s="1256"/>
      <c r="D53" s="113"/>
      <c r="E53" s="1257" t="s">
        <v>44</v>
      </c>
      <c r="F53" s="1257"/>
      <c r="G53" s="1257"/>
      <c r="H53" s="1258"/>
      <c r="I53" s="114">
        <v>-1676</v>
      </c>
      <c r="J53" s="115">
        <v>-2563</v>
      </c>
      <c r="K53" s="115">
        <v>-2873</v>
      </c>
      <c r="L53" s="115">
        <v>-3380</v>
      </c>
      <c r="M53" s="116">
        <v>-3203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ERPeZGyVRLnuKXyNaXIncg+ZnfJdBfpf4fzZwmaXTz79CCkwDbTSKxLPgCnopRGrontd7BPHWQzRXrh98CXHA==" saltValue="fGoh4vhmBeWW7/DsOe2g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47</v>
      </c>
      <c r="D55" s="1267"/>
      <c r="E55" s="1268"/>
      <c r="F55" s="128">
        <v>3277</v>
      </c>
      <c r="G55" s="128">
        <v>3479</v>
      </c>
      <c r="H55" s="129">
        <v>3180</v>
      </c>
    </row>
    <row r="56" spans="2:8" ht="52.5" customHeight="1" x14ac:dyDescent="0.15">
      <c r="B56" s="130"/>
      <c r="C56" s="1269" t="s">
        <v>48</v>
      </c>
      <c r="D56" s="1269"/>
      <c r="E56" s="1270"/>
      <c r="F56" s="131">
        <v>1834</v>
      </c>
      <c r="G56" s="131">
        <v>1635</v>
      </c>
      <c r="H56" s="132">
        <v>1435</v>
      </c>
    </row>
    <row r="57" spans="2:8" ht="53.25" customHeight="1" x14ac:dyDescent="0.15">
      <c r="B57" s="130"/>
      <c r="C57" s="1271" t="s">
        <v>49</v>
      </c>
      <c r="D57" s="1271"/>
      <c r="E57" s="1272"/>
      <c r="F57" s="133">
        <v>2617</v>
      </c>
      <c r="G57" s="133">
        <v>2923</v>
      </c>
      <c r="H57" s="134">
        <v>3237</v>
      </c>
    </row>
    <row r="58" spans="2:8" ht="45.75" customHeight="1" x14ac:dyDescent="0.15">
      <c r="B58" s="135"/>
      <c r="C58" s="1259" t="s">
        <v>587</v>
      </c>
      <c r="D58" s="1260"/>
      <c r="E58" s="1261"/>
      <c r="F58" s="136">
        <v>1123</v>
      </c>
      <c r="G58" s="136">
        <v>1123</v>
      </c>
      <c r="H58" s="137">
        <v>1124</v>
      </c>
    </row>
    <row r="59" spans="2:8" ht="45.75" customHeight="1" x14ac:dyDescent="0.15">
      <c r="B59" s="135"/>
      <c r="C59" s="1259" t="s">
        <v>588</v>
      </c>
      <c r="D59" s="1260"/>
      <c r="E59" s="1261"/>
      <c r="F59" s="136">
        <v>1000</v>
      </c>
      <c r="G59" s="136">
        <v>1300</v>
      </c>
      <c r="H59" s="137">
        <v>1600</v>
      </c>
    </row>
    <row r="60" spans="2:8" ht="45.75" customHeight="1" x14ac:dyDescent="0.15">
      <c r="B60" s="135"/>
      <c r="C60" s="1259" t="s">
        <v>589</v>
      </c>
      <c r="D60" s="1260"/>
      <c r="E60" s="1261"/>
      <c r="F60" s="136">
        <v>327</v>
      </c>
      <c r="G60" s="136">
        <v>327</v>
      </c>
      <c r="H60" s="137">
        <v>327</v>
      </c>
    </row>
    <row r="61" spans="2:8" ht="45.75" customHeight="1" x14ac:dyDescent="0.15">
      <c r="B61" s="135"/>
      <c r="C61" s="1259" t="s">
        <v>590</v>
      </c>
      <c r="D61" s="1260"/>
      <c r="E61" s="1261"/>
      <c r="F61" s="136">
        <v>95</v>
      </c>
      <c r="G61" s="136">
        <v>95</v>
      </c>
      <c r="H61" s="137">
        <v>95</v>
      </c>
    </row>
    <row r="62" spans="2:8" ht="45.75" customHeight="1" thickBot="1" x14ac:dyDescent="0.2">
      <c r="B62" s="138"/>
      <c r="C62" s="1262" t="s">
        <v>591</v>
      </c>
      <c r="D62" s="1263"/>
      <c r="E62" s="1264"/>
      <c r="F62" s="139">
        <v>62</v>
      </c>
      <c r="G62" s="139">
        <v>62</v>
      </c>
      <c r="H62" s="140">
        <v>62</v>
      </c>
    </row>
    <row r="63" spans="2:8" ht="52.5" customHeight="1" thickBot="1" x14ac:dyDescent="0.2">
      <c r="B63" s="141"/>
      <c r="C63" s="1265" t="s">
        <v>50</v>
      </c>
      <c r="D63" s="1265"/>
      <c r="E63" s="1266"/>
      <c r="F63" s="142">
        <v>7728</v>
      </c>
      <c r="G63" s="142">
        <v>8036</v>
      </c>
      <c r="H63" s="143">
        <v>7851</v>
      </c>
    </row>
    <row r="64" spans="2:8" ht="15" customHeight="1" x14ac:dyDescent="0.15"/>
  </sheetData>
  <sheetProtection algorithmName="SHA-512" hashValue="KBtNUQeTsSLf0KfyMRlT8TDv/RI++fYLYo0jEv1hzofQQcQBYb/ElTUwDr3WqrGkb3nV6HN0uqxfCZh0wrJBRA==" saltValue="mPO0AqoIPQBf3V8EtiSx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B61" sqref="BB61"/>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555</v>
      </c>
      <c r="BQ50" s="1307"/>
      <c r="BR50" s="1307"/>
      <c r="BS50" s="1307"/>
      <c r="BT50" s="1307"/>
      <c r="BU50" s="1307"/>
      <c r="BV50" s="1307"/>
      <c r="BW50" s="1307"/>
      <c r="BX50" s="1307" t="s">
        <v>556</v>
      </c>
      <c r="BY50" s="1307"/>
      <c r="BZ50" s="1307"/>
      <c r="CA50" s="1307"/>
      <c r="CB50" s="1307"/>
      <c r="CC50" s="1307"/>
      <c r="CD50" s="1307"/>
      <c r="CE50" s="1307"/>
      <c r="CF50" s="1307" t="s">
        <v>557</v>
      </c>
      <c r="CG50" s="1307"/>
      <c r="CH50" s="1307"/>
      <c r="CI50" s="1307"/>
      <c r="CJ50" s="1307"/>
      <c r="CK50" s="1307"/>
      <c r="CL50" s="1307"/>
      <c r="CM50" s="1307"/>
      <c r="CN50" s="1307" t="s">
        <v>558</v>
      </c>
      <c r="CO50" s="1307"/>
      <c r="CP50" s="1307"/>
      <c r="CQ50" s="1307"/>
      <c r="CR50" s="1307"/>
      <c r="CS50" s="1307"/>
      <c r="CT50" s="1307"/>
      <c r="CU50" s="1307"/>
      <c r="CV50" s="1307" t="s">
        <v>559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597</v>
      </c>
      <c r="AO51" s="1311"/>
      <c r="AP51" s="1311"/>
      <c r="AQ51" s="1311"/>
      <c r="AR51" s="1311"/>
      <c r="AS51" s="1311"/>
      <c r="AT51" s="1311"/>
      <c r="AU51" s="1311"/>
      <c r="AV51" s="1311"/>
      <c r="AW51" s="1311"/>
      <c r="AX51" s="1311"/>
      <c r="AY51" s="1311"/>
      <c r="AZ51" s="1311"/>
      <c r="BA51" s="1311"/>
      <c r="BB51" s="1311" t="s">
        <v>598</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599</v>
      </c>
      <c r="BC53" s="1311"/>
      <c r="BD53" s="1311"/>
      <c r="BE53" s="1311"/>
      <c r="BF53" s="1311"/>
      <c r="BG53" s="1311"/>
      <c r="BH53" s="1311"/>
      <c r="BI53" s="1311"/>
      <c r="BJ53" s="1311"/>
      <c r="BK53" s="1311"/>
      <c r="BL53" s="1311"/>
      <c r="BM53" s="1311"/>
      <c r="BN53" s="1311"/>
      <c r="BO53" s="1311"/>
      <c r="BP53" s="1312">
        <v>44.3</v>
      </c>
      <c r="BQ53" s="1312"/>
      <c r="BR53" s="1312"/>
      <c r="BS53" s="1312"/>
      <c r="BT53" s="1312"/>
      <c r="BU53" s="1312"/>
      <c r="BV53" s="1312"/>
      <c r="BW53" s="1312"/>
      <c r="BX53" s="1312">
        <v>45.9</v>
      </c>
      <c r="BY53" s="1312"/>
      <c r="BZ53" s="1312"/>
      <c r="CA53" s="1312"/>
      <c r="CB53" s="1312"/>
      <c r="CC53" s="1312"/>
      <c r="CD53" s="1312"/>
      <c r="CE53" s="1312"/>
      <c r="CF53" s="1312">
        <v>47.1</v>
      </c>
      <c r="CG53" s="1312"/>
      <c r="CH53" s="1312"/>
      <c r="CI53" s="1312"/>
      <c r="CJ53" s="1312"/>
      <c r="CK53" s="1312"/>
      <c r="CL53" s="1312"/>
      <c r="CM53" s="1312"/>
      <c r="CN53" s="1312">
        <v>48.1</v>
      </c>
      <c r="CO53" s="1312"/>
      <c r="CP53" s="1312"/>
      <c r="CQ53" s="1312"/>
      <c r="CR53" s="1312"/>
      <c r="CS53" s="1312"/>
      <c r="CT53" s="1312"/>
      <c r="CU53" s="1312"/>
      <c r="CV53" s="1312">
        <v>49.6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600</v>
      </c>
      <c r="AO55" s="1307"/>
      <c r="AP55" s="1307"/>
      <c r="AQ55" s="1307"/>
      <c r="AR55" s="1307"/>
      <c r="AS55" s="1307"/>
      <c r="AT55" s="1307"/>
      <c r="AU55" s="1307"/>
      <c r="AV55" s="1307"/>
      <c r="AW55" s="1307"/>
      <c r="AX55" s="1307"/>
      <c r="AY55" s="1307"/>
      <c r="AZ55" s="1307"/>
      <c r="BA55" s="1307"/>
      <c r="BB55" s="1311" t="s">
        <v>598</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3.1</v>
      </c>
      <c r="CO55" s="1312"/>
      <c r="CP55" s="1312"/>
      <c r="CQ55" s="1312"/>
      <c r="CR55" s="1312"/>
      <c r="CS55" s="1312"/>
      <c r="CT55" s="1312"/>
      <c r="CU55" s="1312"/>
      <c r="CV55" s="1312">
        <v>13.7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599</v>
      </c>
      <c r="BC57" s="1311"/>
      <c r="BD57" s="1311"/>
      <c r="BE57" s="1311"/>
      <c r="BF57" s="1311"/>
      <c r="BG57" s="1311"/>
      <c r="BH57" s="1311"/>
      <c r="BI57" s="1311"/>
      <c r="BJ57" s="1311"/>
      <c r="BK57" s="1311"/>
      <c r="BL57" s="1311"/>
      <c r="BM57" s="1311"/>
      <c r="BN57" s="1311"/>
      <c r="BO57" s="1311"/>
      <c r="BP57" s="1312">
        <v>52.3</v>
      </c>
      <c r="BQ57" s="1312"/>
      <c r="BR57" s="1312"/>
      <c r="BS57" s="1312"/>
      <c r="BT57" s="1312"/>
      <c r="BU57" s="1312"/>
      <c r="BV57" s="1312"/>
      <c r="BW57" s="1312"/>
      <c r="BX57" s="1312">
        <v>59.3</v>
      </c>
      <c r="BY57" s="1312"/>
      <c r="BZ57" s="1312"/>
      <c r="CA57" s="1312"/>
      <c r="CB57" s="1312"/>
      <c r="CC57" s="1312"/>
      <c r="CD57" s="1312"/>
      <c r="CE57" s="1312"/>
      <c r="CF57" s="1312">
        <v>59.9</v>
      </c>
      <c r="CG57" s="1312"/>
      <c r="CH57" s="1312"/>
      <c r="CI57" s="1312"/>
      <c r="CJ57" s="1312"/>
      <c r="CK57" s="1312"/>
      <c r="CL57" s="1312"/>
      <c r="CM57" s="1312"/>
      <c r="CN57" s="1312">
        <v>61</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601</v>
      </c>
    </row>
    <row r="64" spans="1:109" x14ac:dyDescent="0.15">
      <c r="B64" s="1282"/>
      <c r="G64" s="1289"/>
      <c r="I64" s="1322"/>
      <c r="J64" s="1322"/>
      <c r="K64" s="1322"/>
      <c r="L64" s="1322"/>
      <c r="M64" s="1322"/>
      <c r="N64" s="1323"/>
      <c r="AM64" s="1289"/>
      <c r="AN64" s="1289" t="s">
        <v>594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555</v>
      </c>
      <c r="BQ72" s="1307"/>
      <c r="BR72" s="1307"/>
      <c r="BS72" s="1307"/>
      <c r="BT72" s="1307"/>
      <c r="BU72" s="1307"/>
      <c r="BV72" s="1307"/>
      <c r="BW72" s="1307"/>
      <c r="BX72" s="1307" t="s">
        <v>556</v>
      </c>
      <c r="BY72" s="1307"/>
      <c r="BZ72" s="1307"/>
      <c r="CA72" s="1307"/>
      <c r="CB72" s="1307"/>
      <c r="CC72" s="1307"/>
      <c r="CD72" s="1307"/>
      <c r="CE72" s="1307"/>
      <c r="CF72" s="1307" t="s">
        <v>557</v>
      </c>
      <c r="CG72" s="1307"/>
      <c r="CH72" s="1307"/>
      <c r="CI72" s="1307"/>
      <c r="CJ72" s="1307"/>
      <c r="CK72" s="1307"/>
      <c r="CL72" s="1307"/>
      <c r="CM72" s="1307"/>
      <c r="CN72" s="1307" t="s">
        <v>558</v>
      </c>
      <c r="CO72" s="1307"/>
      <c r="CP72" s="1307"/>
      <c r="CQ72" s="1307"/>
      <c r="CR72" s="1307"/>
      <c r="CS72" s="1307"/>
      <c r="CT72" s="1307"/>
      <c r="CU72" s="1307"/>
      <c r="CV72" s="1307" t="s">
        <v>559</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597</v>
      </c>
      <c r="AO73" s="1311"/>
      <c r="AP73" s="1311"/>
      <c r="AQ73" s="1311"/>
      <c r="AR73" s="1311"/>
      <c r="AS73" s="1311"/>
      <c r="AT73" s="1311"/>
      <c r="AU73" s="1311"/>
      <c r="AV73" s="1311"/>
      <c r="AW73" s="1311"/>
      <c r="AX73" s="1311"/>
      <c r="AY73" s="1311"/>
      <c r="AZ73" s="1311"/>
      <c r="BA73" s="1311"/>
      <c r="BB73" s="1311" t="s">
        <v>598</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603</v>
      </c>
      <c r="BC75" s="1311"/>
      <c r="BD75" s="1311"/>
      <c r="BE75" s="1311"/>
      <c r="BF75" s="1311"/>
      <c r="BG75" s="1311"/>
      <c r="BH75" s="1311"/>
      <c r="BI75" s="1311"/>
      <c r="BJ75" s="1311"/>
      <c r="BK75" s="1311"/>
      <c r="BL75" s="1311"/>
      <c r="BM75" s="1311"/>
      <c r="BN75" s="1311"/>
      <c r="BO75" s="1311"/>
      <c r="BP75" s="1312">
        <v>6</v>
      </c>
      <c r="BQ75" s="1312"/>
      <c r="BR75" s="1312"/>
      <c r="BS75" s="1312"/>
      <c r="BT75" s="1312"/>
      <c r="BU75" s="1312"/>
      <c r="BV75" s="1312"/>
      <c r="BW75" s="1312"/>
      <c r="BX75" s="1312">
        <v>5.2</v>
      </c>
      <c r="BY75" s="1312"/>
      <c r="BZ75" s="1312"/>
      <c r="CA75" s="1312"/>
      <c r="CB75" s="1312"/>
      <c r="CC75" s="1312"/>
      <c r="CD75" s="1312"/>
      <c r="CE75" s="1312"/>
      <c r="CF75" s="1312">
        <v>5.5</v>
      </c>
      <c r="CG75" s="1312"/>
      <c r="CH75" s="1312"/>
      <c r="CI75" s="1312"/>
      <c r="CJ75" s="1312"/>
      <c r="CK75" s="1312"/>
      <c r="CL75" s="1312"/>
      <c r="CM75" s="1312"/>
      <c r="CN75" s="1312">
        <v>6.3</v>
      </c>
      <c r="CO75" s="1312"/>
      <c r="CP75" s="1312"/>
      <c r="CQ75" s="1312"/>
      <c r="CR75" s="1312"/>
      <c r="CS75" s="1312"/>
      <c r="CT75" s="1312"/>
      <c r="CU75" s="1312"/>
      <c r="CV75" s="1312">
        <v>7.2</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600</v>
      </c>
      <c r="AO77" s="1307"/>
      <c r="AP77" s="1307"/>
      <c r="AQ77" s="1307"/>
      <c r="AR77" s="1307"/>
      <c r="AS77" s="1307"/>
      <c r="AT77" s="1307"/>
      <c r="AU77" s="1307"/>
      <c r="AV77" s="1307"/>
      <c r="AW77" s="1307"/>
      <c r="AX77" s="1307"/>
      <c r="AY77" s="1307"/>
      <c r="AZ77" s="1307"/>
      <c r="BA77" s="1307"/>
      <c r="BB77" s="1311" t="s">
        <v>598</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3.1</v>
      </c>
      <c r="CO77" s="1312"/>
      <c r="CP77" s="1312"/>
      <c r="CQ77" s="1312"/>
      <c r="CR77" s="1312"/>
      <c r="CS77" s="1312"/>
      <c r="CT77" s="1312"/>
      <c r="CU77" s="1312"/>
      <c r="CV77" s="1312">
        <v>13.7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603</v>
      </c>
      <c r="BC79" s="1311"/>
      <c r="BD79" s="1311"/>
      <c r="BE79" s="1311"/>
      <c r="BF79" s="1311"/>
      <c r="BG79" s="1311"/>
      <c r="BH79" s="1311"/>
      <c r="BI79" s="1311"/>
      <c r="BJ79" s="1311"/>
      <c r="BK79" s="1311"/>
      <c r="BL79" s="1311"/>
      <c r="BM79" s="1311"/>
      <c r="BN79" s="1311"/>
      <c r="BO79" s="1311"/>
      <c r="BP79" s="1312">
        <v>7.9</v>
      </c>
      <c r="BQ79" s="1312"/>
      <c r="BR79" s="1312"/>
      <c r="BS79" s="1312"/>
      <c r="BT79" s="1312"/>
      <c r="BU79" s="1312"/>
      <c r="BV79" s="1312"/>
      <c r="BW79" s="1312"/>
      <c r="BX79" s="1312">
        <v>7.9</v>
      </c>
      <c r="BY79" s="1312"/>
      <c r="BZ79" s="1312"/>
      <c r="CA79" s="1312"/>
      <c r="CB79" s="1312"/>
      <c r="CC79" s="1312"/>
      <c r="CD79" s="1312"/>
      <c r="CE79" s="1312"/>
      <c r="CF79" s="1312">
        <v>7.8</v>
      </c>
      <c r="CG79" s="1312"/>
      <c r="CH79" s="1312"/>
      <c r="CI79" s="1312"/>
      <c r="CJ79" s="1312"/>
      <c r="CK79" s="1312"/>
      <c r="CL79" s="1312"/>
      <c r="CM79" s="1312"/>
      <c r="CN79" s="1312">
        <v>7.9</v>
      </c>
      <c r="CO79" s="1312"/>
      <c r="CP79" s="1312"/>
      <c r="CQ79" s="1312"/>
      <c r="CR79" s="1312"/>
      <c r="CS79" s="1312"/>
      <c r="CT79" s="1312"/>
      <c r="CU79" s="1312"/>
      <c r="CV79" s="1312">
        <v>7.9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gzRh5Aidx8ALBpvzMV05dg6JRkmJnHmGguVU3idXsbviqlQj7shyzAWoK/MilK53ofhLFOjkb4vStTGHvdwhrg==" saltValue="iYSE83N5dlgGXW9N2SrXk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B61" sqref="BB6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IYcNQXNtjXX7+q20ay5PCtcsyDYHBFvSHfqvo8bN5pKMSZFzcpT170bhFohK1ptMwxrPdAiDg3lbpsvkEMSYiA==" saltValue="yohjnzMnD5/vnPVwubB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B61" sqref="BB6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U5EHda13Ewoqvf4482a/jT7wkC/PCByR8S0jYyQqw9epCQ6GVHDYPK+B7RMLtuKepVHchHi/OBBESoD4Uxrndg==" saltValue="ckYK3v2RCi8HLzAqvB8S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90990</v>
      </c>
      <c r="E3" s="162"/>
      <c r="F3" s="163">
        <v>79466</v>
      </c>
      <c r="G3" s="164"/>
      <c r="H3" s="165"/>
    </row>
    <row r="4" spans="1:8" x14ac:dyDescent="0.15">
      <c r="A4" s="166"/>
      <c r="B4" s="167"/>
      <c r="C4" s="168"/>
      <c r="D4" s="169">
        <v>77945</v>
      </c>
      <c r="E4" s="170"/>
      <c r="F4" s="171">
        <v>44645</v>
      </c>
      <c r="G4" s="172"/>
      <c r="H4" s="173"/>
    </row>
    <row r="5" spans="1:8" x14ac:dyDescent="0.15">
      <c r="A5" s="154" t="s">
        <v>547</v>
      </c>
      <c r="B5" s="159"/>
      <c r="C5" s="160"/>
      <c r="D5" s="161">
        <v>83894</v>
      </c>
      <c r="E5" s="162"/>
      <c r="F5" s="163">
        <v>90072</v>
      </c>
      <c r="G5" s="164"/>
      <c r="H5" s="165"/>
    </row>
    <row r="6" spans="1:8" x14ac:dyDescent="0.15">
      <c r="A6" s="166"/>
      <c r="B6" s="167"/>
      <c r="C6" s="168"/>
      <c r="D6" s="169">
        <v>74490</v>
      </c>
      <c r="E6" s="170"/>
      <c r="F6" s="171">
        <v>46083</v>
      </c>
      <c r="G6" s="172"/>
      <c r="H6" s="173"/>
    </row>
    <row r="7" spans="1:8" x14ac:dyDescent="0.15">
      <c r="A7" s="154" t="s">
        <v>548</v>
      </c>
      <c r="B7" s="159"/>
      <c r="C7" s="160"/>
      <c r="D7" s="161">
        <v>75622</v>
      </c>
      <c r="E7" s="162"/>
      <c r="F7" s="163">
        <v>88328</v>
      </c>
      <c r="G7" s="164"/>
      <c r="H7" s="165"/>
    </row>
    <row r="8" spans="1:8" x14ac:dyDescent="0.15">
      <c r="A8" s="166"/>
      <c r="B8" s="167"/>
      <c r="C8" s="168"/>
      <c r="D8" s="169">
        <v>65565</v>
      </c>
      <c r="E8" s="170"/>
      <c r="F8" s="171">
        <v>49013</v>
      </c>
      <c r="G8" s="172"/>
      <c r="H8" s="173"/>
    </row>
    <row r="9" spans="1:8" x14ac:dyDescent="0.15">
      <c r="A9" s="154" t="s">
        <v>549</v>
      </c>
      <c r="B9" s="159"/>
      <c r="C9" s="160"/>
      <c r="D9" s="161">
        <v>75984</v>
      </c>
      <c r="E9" s="162"/>
      <c r="F9" s="163">
        <v>103390</v>
      </c>
      <c r="G9" s="164"/>
      <c r="H9" s="165"/>
    </row>
    <row r="10" spans="1:8" x14ac:dyDescent="0.15">
      <c r="A10" s="166"/>
      <c r="B10" s="167"/>
      <c r="C10" s="168"/>
      <c r="D10" s="169">
        <v>66187</v>
      </c>
      <c r="E10" s="170"/>
      <c r="F10" s="171">
        <v>51269</v>
      </c>
      <c r="G10" s="172"/>
      <c r="H10" s="173"/>
    </row>
    <row r="11" spans="1:8" x14ac:dyDescent="0.15">
      <c r="A11" s="154" t="s">
        <v>550</v>
      </c>
      <c r="B11" s="159"/>
      <c r="C11" s="160"/>
      <c r="D11" s="161">
        <v>80471</v>
      </c>
      <c r="E11" s="162"/>
      <c r="F11" s="163">
        <v>117234</v>
      </c>
      <c r="G11" s="164"/>
      <c r="H11" s="165"/>
    </row>
    <row r="12" spans="1:8" x14ac:dyDescent="0.15">
      <c r="A12" s="166"/>
      <c r="B12" s="167"/>
      <c r="C12" s="174"/>
      <c r="D12" s="169">
        <v>67918</v>
      </c>
      <c r="E12" s="170"/>
      <c r="F12" s="171">
        <v>59796</v>
      </c>
      <c r="G12" s="172"/>
      <c r="H12" s="173"/>
    </row>
    <row r="13" spans="1:8" x14ac:dyDescent="0.15">
      <c r="A13" s="154"/>
      <c r="B13" s="159"/>
      <c r="C13" s="175"/>
      <c r="D13" s="176">
        <v>81392</v>
      </c>
      <c r="E13" s="177"/>
      <c r="F13" s="178">
        <v>95698</v>
      </c>
      <c r="G13" s="179"/>
      <c r="H13" s="165"/>
    </row>
    <row r="14" spans="1:8" x14ac:dyDescent="0.15">
      <c r="A14" s="166"/>
      <c r="B14" s="167"/>
      <c r="C14" s="168"/>
      <c r="D14" s="169">
        <v>70421</v>
      </c>
      <c r="E14" s="170"/>
      <c r="F14" s="171">
        <v>50161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13.6</v>
      </c>
      <c r="C19" s="180">
        <f>ROUND(VALUE(SUBSTITUTE(実質収支比率等に係る経年分析!G$48,"▲","-")),2)</f>
        <v>10.199999999999999</v>
      </c>
      <c r="D19" s="180">
        <f>ROUND(VALUE(SUBSTITUTE(実質収支比率等に係る経年分析!H$48,"▲","-")),2)</f>
        <v>7.08</v>
      </c>
      <c r="E19" s="180">
        <f>ROUND(VALUE(SUBSTITUTE(実質収支比率等に係る経年分析!I$48,"▲","-")),2)</f>
        <v>7.48</v>
      </c>
      <c r="F19" s="180">
        <f>ROUND(VALUE(SUBSTITUTE(実質収支比率等に係る経年分析!J$48,"▲","-")),2)</f>
        <v>10.42</v>
      </c>
    </row>
    <row r="20" spans="1:11" x14ac:dyDescent="0.15">
      <c r="A20" s="180" t="s">
        <v>54</v>
      </c>
      <c r="B20" s="180">
        <f>ROUND(VALUE(SUBSTITUTE(実質収支比率等に係る経年分析!F$47,"▲","-")),2)</f>
        <v>57.89</v>
      </c>
      <c r="C20" s="180">
        <f>ROUND(VALUE(SUBSTITUTE(実質収支比率等に係る経年分析!G$47,"▲","-")),2)</f>
        <v>64.16</v>
      </c>
      <c r="D20" s="180">
        <f>ROUND(VALUE(SUBSTITUTE(実質収支比率等に係る経年分析!H$47,"▲","-")),2)</f>
        <v>67.36</v>
      </c>
      <c r="E20" s="180">
        <f>ROUND(VALUE(SUBSTITUTE(実質収支比率等に係る経年分析!I$47,"▲","-")),2)</f>
        <v>71.3</v>
      </c>
      <c r="F20" s="180">
        <f>ROUND(VALUE(SUBSTITUTE(実質収支比率等に係る経年分析!J$47,"▲","-")),2)</f>
        <v>62.22</v>
      </c>
    </row>
    <row r="21" spans="1:11" x14ac:dyDescent="0.15">
      <c r="A21" s="180" t="s">
        <v>55</v>
      </c>
      <c r="B21" s="180">
        <f>IF(ISNUMBER(VALUE(SUBSTITUTE(実質収支比率等に係る経年分析!F$49,"▲","-"))),ROUND(VALUE(SUBSTITUTE(実質収支比率等に係る経年分析!F$49,"▲","-")),2),NA())</f>
        <v>6.74</v>
      </c>
      <c r="C21" s="180">
        <f>IF(ISNUMBER(VALUE(SUBSTITUTE(実質収支比率等に係る経年分析!G$49,"▲","-"))),ROUND(VALUE(SUBSTITUTE(実質収支比率等に係る経年分析!G$49,"▲","-")),2),NA())</f>
        <v>1.39</v>
      </c>
      <c r="D21" s="180">
        <f>IF(ISNUMBER(VALUE(SUBSTITUTE(実質収支比率等に係る経年分析!H$49,"▲","-"))),ROUND(VALUE(SUBSTITUTE(実質収支比率等に係る経年分析!H$49,"▲","-")),2),NA())</f>
        <v>-1.21</v>
      </c>
      <c r="E21" s="180">
        <f>IF(ISNUMBER(VALUE(SUBSTITUTE(実質収支比率等に係る経年分析!I$49,"▲","-"))),ROUND(VALUE(SUBSTITUTE(実質収支比率等に係る経年分析!I$49,"▲","-")),2),NA())</f>
        <v>4.57</v>
      </c>
      <c r="F21" s="180">
        <f>IF(ISNUMBER(VALUE(SUBSTITUTE(実質収支比率等に係る経年分析!J$49,"▲","-"))),ROUND(VALUE(SUBSTITUTE(実質収支比率等に係る経年分析!J$49,"▲","-")),2),NA())</f>
        <v>-2.57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2.36</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浄化槽事業特別会計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2.2999999999999998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10.41</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925</v>
      </c>
      <c r="E42" s="182"/>
      <c r="F42" s="182"/>
      <c r="G42" s="182">
        <f>'実質公債費比率（分子）の構造'!L$52</f>
        <v>875</v>
      </c>
      <c r="H42" s="182"/>
      <c r="I42" s="182"/>
      <c r="J42" s="182">
        <f>'実質公債費比率（分子）の構造'!M$52</f>
        <v>883</v>
      </c>
      <c r="K42" s="182"/>
      <c r="L42" s="182"/>
      <c r="M42" s="182">
        <f>'実質公債費比率（分子）の構造'!N$52</f>
        <v>928</v>
      </c>
      <c r="N42" s="182"/>
      <c r="O42" s="182"/>
      <c r="P42" s="182">
        <f>'実質公債費比率（分子）の構造'!O$52</f>
        <v>929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9</v>
      </c>
      <c r="C45" s="182"/>
      <c r="D45" s="182"/>
      <c r="E45" s="182">
        <f>'実質公債費比率（分子）の構造'!L$49</f>
        <v>10</v>
      </c>
      <c r="F45" s="182"/>
      <c r="G45" s="182"/>
      <c r="H45" s="182">
        <f>'実質公債費比率（分子）の構造'!M$49</f>
        <v>7</v>
      </c>
      <c r="I45" s="182"/>
      <c r="J45" s="182"/>
      <c r="K45" s="182">
        <f>'実質公債費比率（分子）の構造'!N$49</f>
        <v>5</v>
      </c>
      <c r="L45" s="182"/>
      <c r="M45" s="182"/>
      <c r="N45" s="182">
        <f>'実質公債費比率（分子）の構造'!O$49</f>
        <v>5</v>
      </c>
      <c r="O45" s="182"/>
      <c r="P45" s="182"/>
    </row>
    <row r="46" spans="1:16" x14ac:dyDescent="0.15">
      <c r="A46" s="182" t="s">
        <v>66</v>
      </c>
      <c r="B46" s="182">
        <f>'実質公債費比率（分子）の構造'!K$48</f>
        <v>85</v>
      </c>
      <c r="C46" s="182"/>
      <c r="D46" s="182"/>
      <c r="E46" s="182">
        <f>'実質公債費比率（分子）の構造'!L$48</f>
        <v>78</v>
      </c>
      <c r="F46" s="182"/>
      <c r="G46" s="182"/>
      <c r="H46" s="182">
        <f>'実質公債費比率（分子）の構造'!M$48</f>
        <v>72</v>
      </c>
      <c r="I46" s="182"/>
      <c r="J46" s="182"/>
      <c r="K46" s="182">
        <f>'実質公債費比率（分子）の構造'!N$48</f>
        <v>72</v>
      </c>
      <c r="L46" s="182"/>
      <c r="M46" s="182"/>
      <c r="N46" s="182">
        <f>'実質公債費比率（分子）の構造'!O$48</f>
        <v>77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1048</v>
      </c>
      <c r="C49" s="182"/>
      <c r="D49" s="182"/>
      <c r="E49" s="182">
        <f>'実質公債費比率（分子）の構造'!L$45</f>
        <v>1012</v>
      </c>
      <c r="F49" s="182"/>
      <c r="G49" s="182"/>
      <c r="H49" s="182">
        <f>'実質公債費比率（分子）の構造'!M$45</f>
        <v>1037</v>
      </c>
      <c r="I49" s="182"/>
      <c r="J49" s="182"/>
      <c r="K49" s="182">
        <f>'実質公債費比率（分子）の構造'!N$45</f>
        <v>1160</v>
      </c>
      <c r="L49" s="182"/>
      <c r="M49" s="182"/>
      <c r="N49" s="182">
        <f>'実質公債費比率（分子）の構造'!O$45</f>
        <v>1195</v>
      </c>
      <c r="O49" s="182"/>
      <c r="P49" s="182"/>
    </row>
    <row r="50" spans="1:16" x14ac:dyDescent="0.15">
      <c r="A50" s="182" t="s">
        <v>70</v>
      </c>
      <c r="B50" s="182" t="e">
        <f>NA()</f>
        <v>#N/A</v>
      </c>
      <c r="C50" s="182">
        <f>IF(ISNUMBER('実質公債費比率（分子）の構造'!K$53),'実質公債費比率（分子）の構造'!K$53,NA())</f>
        <v>217</v>
      </c>
      <c r="D50" s="182" t="e">
        <f>NA()</f>
        <v>#N/A</v>
      </c>
      <c r="E50" s="182" t="e">
        <f>NA()</f>
        <v>#N/A</v>
      </c>
      <c r="F50" s="182">
        <f>IF(ISNUMBER('実質公債費比率（分子）の構造'!L$53),'実質公債費比率（分子）の構造'!L$53,NA())</f>
        <v>225</v>
      </c>
      <c r="G50" s="182" t="e">
        <f>NA()</f>
        <v>#N/A</v>
      </c>
      <c r="H50" s="182" t="e">
        <f>NA()</f>
        <v>#N/A</v>
      </c>
      <c r="I50" s="182">
        <f>IF(ISNUMBER('実質公債費比率（分子）の構造'!M$53),'実質公債費比率（分子）の構造'!M$53,NA())</f>
        <v>233</v>
      </c>
      <c r="J50" s="182" t="e">
        <f>NA()</f>
        <v>#N/A</v>
      </c>
      <c r="K50" s="182" t="e">
        <f>NA()</f>
        <v>#N/A</v>
      </c>
      <c r="L50" s="182">
        <f>IF(ISNUMBER('実質公債費比率（分子）の構造'!N$53),'実質公債費比率（分子）の構造'!N$53,NA())</f>
        <v>309</v>
      </c>
      <c r="M50" s="182" t="e">
        <f>NA()</f>
        <v>#N/A</v>
      </c>
      <c r="N50" s="182" t="e">
        <f>NA()</f>
        <v>#N/A</v>
      </c>
      <c r="O50" s="182">
        <f>IF(ISNUMBER('実質公債費比率（分子）の構造'!O$53),'実質公債費比率（分子）の構造'!O$53,NA())</f>
        <v>348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8574</v>
      </c>
      <c r="E56" s="181"/>
      <c r="F56" s="181"/>
      <c r="G56" s="181">
        <f>'将来負担比率（分子）の構造'!J$52</f>
        <v>8874</v>
      </c>
      <c r="H56" s="181"/>
      <c r="I56" s="181"/>
      <c r="J56" s="181">
        <f>'将来負担比率（分子）の構造'!K$52</f>
        <v>8590</v>
      </c>
      <c r="K56" s="181"/>
      <c r="L56" s="181"/>
      <c r="M56" s="181">
        <f>'将来負担比率（分子）の構造'!L$52</f>
        <v>8721</v>
      </c>
      <c r="N56" s="181"/>
      <c r="O56" s="181"/>
      <c r="P56" s="181">
        <f>'将来負担比率（分子）の構造'!M$52</f>
        <v>8557</v>
      </c>
    </row>
    <row r="57" spans="1:16" x14ac:dyDescent="0.15">
      <c r="A57" s="181" t="s">
        <v>42</v>
      </c>
      <c r="B57" s="181"/>
      <c r="C57" s="181"/>
      <c r="D57" s="181">
        <f>'将来負担比率（分子）の構造'!I$51</f>
        <v>24</v>
      </c>
      <c r="E57" s="181"/>
      <c r="F57" s="181"/>
      <c r="G57" s="181">
        <f>'将来負担比率（分子）の構造'!J$51</f>
        <v>18</v>
      </c>
      <c r="H57" s="181"/>
      <c r="I57" s="181"/>
      <c r="J57" s="181">
        <f>'将来負担比率（分子）の構造'!K$51</f>
        <v>11</v>
      </c>
      <c r="K57" s="181"/>
      <c r="L57" s="181"/>
      <c r="M57" s="181">
        <f>'将来負担比率（分子）の構造'!L$51</f>
        <v>7</v>
      </c>
      <c r="N57" s="181"/>
      <c r="O57" s="181"/>
      <c r="P57" s="181">
        <f>'将来負担比率（分子）の構造'!M$51</f>
        <v>3</v>
      </c>
    </row>
    <row r="58" spans="1:16" x14ac:dyDescent="0.15">
      <c r="A58" s="181" t="s">
        <v>41</v>
      </c>
      <c r="B58" s="181"/>
      <c r="C58" s="181"/>
      <c r="D58" s="181">
        <f>'将来負担比率（分子）の構造'!I$50</f>
        <v>5752</v>
      </c>
      <c r="E58" s="181"/>
      <c r="F58" s="181"/>
      <c r="G58" s="181">
        <f>'将来負担比率（分子）の構造'!J$50</f>
        <v>6301</v>
      </c>
      <c r="H58" s="181"/>
      <c r="I58" s="181"/>
      <c r="J58" s="181">
        <f>'将来負担比率（分子）の構造'!K$50</f>
        <v>6802</v>
      </c>
      <c r="K58" s="181"/>
      <c r="L58" s="181"/>
      <c r="M58" s="181">
        <f>'将来負担比率（分子）の構造'!L$50</f>
        <v>7106</v>
      </c>
      <c r="N58" s="181"/>
      <c r="O58" s="181"/>
      <c r="P58" s="181">
        <f>'将来負担比率（分子）の構造'!M$50</f>
        <v>6909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1406</v>
      </c>
      <c r="C62" s="181"/>
      <c r="D62" s="181"/>
      <c r="E62" s="181">
        <f>'将来負担比率（分子）の構造'!J$45</f>
        <v>1345</v>
      </c>
      <c r="F62" s="181"/>
      <c r="G62" s="181"/>
      <c r="H62" s="181">
        <f>'将来負担比率（分子）の構造'!K$45</f>
        <v>1268</v>
      </c>
      <c r="I62" s="181"/>
      <c r="J62" s="181"/>
      <c r="K62" s="181">
        <f>'将来負担比率（分子）の構造'!L$45</f>
        <v>1230</v>
      </c>
      <c r="L62" s="181"/>
      <c r="M62" s="181"/>
      <c r="N62" s="181">
        <f>'将来負担比率（分子）の構造'!M$45</f>
        <v>1195</v>
      </c>
      <c r="O62" s="181"/>
      <c r="P62" s="181"/>
    </row>
    <row r="63" spans="1:16" x14ac:dyDescent="0.15">
      <c r="A63" s="181" t="s">
        <v>34</v>
      </c>
      <c r="B63" s="181">
        <f>'将来負担比率（分子）の構造'!I$44</f>
        <v>23</v>
      </c>
      <c r="C63" s="181"/>
      <c r="D63" s="181"/>
      <c r="E63" s="181">
        <f>'将来負担比率（分子）の構造'!J$44</f>
        <v>21</v>
      </c>
      <c r="F63" s="181"/>
      <c r="G63" s="181"/>
      <c r="H63" s="181">
        <f>'将来負担比率（分子）の構造'!K$44</f>
        <v>17</v>
      </c>
      <c r="I63" s="181"/>
      <c r="J63" s="181"/>
      <c r="K63" s="181">
        <f>'将来負担比率（分子）の構造'!L$44</f>
        <v>15</v>
      </c>
      <c r="L63" s="181"/>
      <c r="M63" s="181"/>
      <c r="N63" s="181">
        <f>'将来負担比率（分子）の構造'!M$44</f>
        <v>11</v>
      </c>
      <c r="O63" s="181"/>
      <c r="P63" s="181"/>
    </row>
    <row r="64" spans="1:16" x14ac:dyDescent="0.15">
      <c r="A64" s="181" t="s">
        <v>33</v>
      </c>
      <c r="B64" s="181">
        <f>'将来負担比率（分子）の構造'!I$43</f>
        <v>1013</v>
      </c>
      <c r="C64" s="181"/>
      <c r="D64" s="181"/>
      <c r="E64" s="181">
        <f>'将来負担比率（分子）の構造'!J$43</f>
        <v>880</v>
      </c>
      <c r="F64" s="181"/>
      <c r="G64" s="181"/>
      <c r="H64" s="181">
        <f>'将来負担比率（分子）の構造'!K$43</f>
        <v>827</v>
      </c>
      <c r="I64" s="181"/>
      <c r="J64" s="181"/>
      <c r="K64" s="181">
        <f>'将来負担比率（分子）の構造'!L$43</f>
        <v>792</v>
      </c>
      <c r="L64" s="181"/>
      <c r="M64" s="181"/>
      <c r="N64" s="181">
        <f>'将来負担比率（分子）の構造'!M$43</f>
        <v>777</v>
      </c>
      <c r="O64" s="181"/>
      <c r="P64" s="181"/>
    </row>
    <row r="65" spans="1:16" x14ac:dyDescent="0.15">
      <c r="A65" s="181" t="s">
        <v>32</v>
      </c>
      <c r="B65" s="181">
        <f>'将来負担比率（分子）の構造'!I$42</f>
        <v>39</v>
      </c>
      <c r="C65" s="181"/>
      <c r="D65" s="181"/>
      <c r="E65" s="181">
        <f>'将来負担比率（分子）の構造'!J$42</f>
        <v>29</v>
      </c>
      <c r="F65" s="181"/>
      <c r="G65" s="181"/>
      <c r="H65" s="181">
        <f>'将来負担比率（分子）の構造'!K$42</f>
        <v>21</v>
      </c>
      <c r="I65" s="181"/>
      <c r="J65" s="181"/>
      <c r="K65" s="181">
        <f>'将来負担比率（分子）の構造'!L$42</f>
        <v>16</v>
      </c>
      <c r="L65" s="181"/>
      <c r="M65" s="181"/>
      <c r="N65" s="181">
        <f>'将来負担比率（分子）の構造'!M$42</f>
        <v>12</v>
      </c>
      <c r="O65" s="181"/>
      <c r="P65" s="181"/>
    </row>
    <row r="66" spans="1:16" x14ac:dyDescent="0.15">
      <c r="A66" s="181" t="s">
        <v>31</v>
      </c>
      <c r="B66" s="181">
        <f>'将来負担比率（分子）の構造'!I$41</f>
        <v>10196</v>
      </c>
      <c r="C66" s="181"/>
      <c r="D66" s="181"/>
      <c r="E66" s="181">
        <f>'将来負担比率（分子）の構造'!J$41</f>
        <v>10356</v>
      </c>
      <c r="F66" s="181"/>
      <c r="G66" s="181"/>
      <c r="H66" s="181">
        <f>'将来負担比率（分子）の構造'!K$41</f>
        <v>10396</v>
      </c>
      <c r="I66" s="181"/>
      <c r="J66" s="181"/>
      <c r="K66" s="181">
        <f>'将来負担比率（分子）の構造'!L$41</f>
        <v>10401</v>
      </c>
      <c r="L66" s="181"/>
      <c r="M66" s="181"/>
      <c r="N66" s="181">
        <f>'将来負担比率（分子）の構造'!M$41</f>
        <v>10272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3277</v>
      </c>
      <c r="C72" s="185">
        <f>基金残高に係る経年分析!G55</f>
        <v>3479</v>
      </c>
      <c r="D72" s="185">
        <f>基金残高に係る経年分析!H55</f>
        <v>3180</v>
      </c>
    </row>
    <row r="73" spans="1:16" x14ac:dyDescent="0.15">
      <c r="A73" s="184" t="s">
        <v>77</v>
      </c>
      <c r="B73" s="185">
        <f>基金残高に係る経年分析!F56</f>
        <v>1834</v>
      </c>
      <c r="C73" s="185">
        <f>基金残高に係る経年分析!G56</f>
        <v>1635</v>
      </c>
      <c r="D73" s="185">
        <f>基金残高に係る経年分析!H56</f>
        <v>1435</v>
      </c>
    </row>
    <row r="74" spans="1:16" x14ac:dyDescent="0.15">
      <c r="A74" s="184" t="s">
        <v>78</v>
      </c>
      <c r="B74" s="185">
        <f>基金残高に係る経年分析!F57</f>
        <v>2617</v>
      </c>
      <c r="C74" s="185">
        <f>基金残高に係る経年分析!G57</f>
        <v>2923</v>
      </c>
      <c r="D74" s="185">
        <f>基金残高に係る経年分析!H57</f>
        <v>3237</v>
      </c>
    </row>
  </sheetData>
  <sheetProtection algorithmName="SHA-512" hashValue="zdgR/ZhWC0pkOpLYBa9Ui5IeG93WxfaTHA9NJM8NgWYrtlzO0Z6yiXh7UDgKKHGLeva3jXArGyOexSkjwmMKCg==" saltValue="Jc8NUw5myTT2reXw7eQ0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115" zoomScaleNormal="11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1309320</v>
      </c>
      <c r="S5" s="637"/>
      <c r="T5" s="637"/>
      <c r="U5" s="637"/>
      <c r="V5" s="637"/>
      <c r="W5" s="637"/>
      <c r="X5" s="637"/>
      <c r="Y5" s="638"/>
      <c r="Z5" s="639">
        <v>12</v>
      </c>
      <c r="AA5" s="639"/>
      <c r="AB5" s="639"/>
      <c r="AC5" s="639"/>
      <c r="AD5" s="640">
        <v>1309320</v>
      </c>
      <c r="AE5" s="640"/>
      <c r="AF5" s="640"/>
      <c r="AG5" s="640"/>
      <c r="AH5" s="640"/>
      <c r="AI5" s="640"/>
      <c r="AJ5" s="640"/>
      <c r="AK5" s="640"/>
      <c r="AL5" s="641">
        <v>26.1</v>
      </c>
      <c r="AM5" s="642"/>
      <c r="AN5" s="642"/>
      <c r="AO5" s="643"/>
      <c r="AP5" s="633" t="s">
        <v>223</v>
      </c>
      <c r="AQ5" s="634"/>
      <c r="AR5" s="634"/>
      <c r="AS5" s="634"/>
      <c r="AT5" s="634"/>
      <c r="AU5" s="634"/>
      <c r="AV5" s="634"/>
      <c r="AW5" s="634"/>
      <c r="AX5" s="634"/>
      <c r="AY5" s="634"/>
      <c r="AZ5" s="634"/>
      <c r="BA5" s="634"/>
      <c r="BB5" s="634"/>
      <c r="BC5" s="634"/>
      <c r="BD5" s="634"/>
      <c r="BE5" s="634"/>
      <c r="BF5" s="635"/>
      <c r="BG5" s="647">
        <v>1309320</v>
      </c>
      <c r="BH5" s="648"/>
      <c r="BI5" s="648"/>
      <c r="BJ5" s="648"/>
      <c r="BK5" s="648"/>
      <c r="BL5" s="648"/>
      <c r="BM5" s="648"/>
      <c r="BN5" s="649"/>
      <c r="BO5" s="650">
        <v>100</v>
      </c>
      <c r="BP5" s="650"/>
      <c r="BQ5" s="650"/>
      <c r="BR5" s="650"/>
      <c r="BS5" s="651" t="s">
        <v>224</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216</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117549</v>
      </c>
      <c r="S6" s="648"/>
      <c r="T6" s="648"/>
      <c r="U6" s="648"/>
      <c r="V6" s="648"/>
      <c r="W6" s="648"/>
      <c r="X6" s="648"/>
      <c r="Y6" s="649"/>
      <c r="Z6" s="650">
        <v>1.1000000000000001</v>
      </c>
      <c r="AA6" s="650"/>
      <c r="AB6" s="650"/>
      <c r="AC6" s="650"/>
      <c r="AD6" s="651">
        <v>117549</v>
      </c>
      <c r="AE6" s="651"/>
      <c r="AF6" s="651"/>
      <c r="AG6" s="651"/>
      <c r="AH6" s="651"/>
      <c r="AI6" s="651"/>
      <c r="AJ6" s="651"/>
      <c r="AK6" s="651"/>
      <c r="AL6" s="652">
        <v>2.2999999999999998</v>
      </c>
      <c r="AM6" s="653"/>
      <c r="AN6" s="653"/>
      <c r="AO6" s="654"/>
      <c r="AP6" s="644" t="s">
        <v>229</v>
      </c>
      <c r="AQ6" s="645"/>
      <c r="AR6" s="645"/>
      <c r="AS6" s="645"/>
      <c r="AT6" s="645"/>
      <c r="AU6" s="645"/>
      <c r="AV6" s="645"/>
      <c r="AW6" s="645"/>
      <c r="AX6" s="645"/>
      <c r="AY6" s="645"/>
      <c r="AZ6" s="645"/>
      <c r="BA6" s="645"/>
      <c r="BB6" s="645"/>
      <c r="BC6" s="645"/>
      <c r="BD6" s="645"/>
      <c r="BE6" s="645"/>
      <c r="BF6" s="646"/>
      <c r="BG6" s="647">
        <v>1309320</v>
      </c>
      <c r="BH6" s="648"/>
      <c r="BI6" s="648"/>
      <c r="BJ6" s="648"/>
      <c r="BK6" s="648"/>
      <c r="BL6" s="648"/>
      <c r="BM6" s="648"/>
      <c r="BN6" s="649"/>
      <c r="BO6" s="650">
        <v>100</v>
      </c>
      <c r="BP6" s="650"/>
      <c r="BQ6" s="650"/>
      <c r="BR6" s="650"/>
      <c r="BS6" s="651" t="s">
        <v>224</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83761</v>
      </c>
      <c r="CS6" s="648"/>
      <c r="CT6" s="648"/>
      <c r="CU6" s="648"/>
      <c r="CV6" s="648"/>
      <c r="CW6" s="648"/>
      <c r="CX6" s="648"/>
      <c r="CY6" s="649"/>
      <c r="CZ6" s="641">
        <v>0.8</v>
      </c>
      <c r="DA6" s="642"/>
      <c r="DB6" s="642"/>
      <c r="DC6" s="661"/>
      <c r="DD6" s="656" t="s">
        <v>231</v>
      </c>
      <c r="DE6" s="648"/>
      <c r="DF6" s="648"/>
      <c r="DG6" s="648"/>
      <c r="DH6" s="648"/>
      <c r="DI6" s="648"/>
      <c r="DJ6" s="648"/>
      <c r="DK6" s="648"/>
      <c r="DL6" s="648"/>
      <c r="DM6" s="648"/>
      <c r="DN6" s="648"/>
      <c r="DO6" s="648"/>
      <c r="DP6" s="649"/>
      <c r="DQ6" s="656">
        <v>83761</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1792</v>
      </c>
      <c r="S7" s="648"/>
      <c r="T7" s="648"/>
      <c r="U7" s="648"/>
      <c r="V7" s="648"/>
      <c r="W7" s="648"/>
      <c r="X7" s="648"/>
      <c r="Y7" s="649"/>
      <c r="Z7" s="650">
        <v>0</v>
      </c>
      <c r="AA7" s="650"/>
      <c r="AB7" s="650"/>
      <c r="AC7" s="650"/>
      <c r="AD7" s="651">
        <v>1792</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579923</v>
      </c>
      <c r="BH7" s="648"/>
      <c r="BI7" s="648"/>
      <c r="BJ7" s="648"/>
      <c r="BK7" s="648"/>
      <c r="BL7" s="648"/>
      <c r="BM7" s="648"/>
      <c r="BN7" s="649"/>
      <c r="BO7" s="650">
        <v>44.3</v>
      </c>
      <c r="BP7" s="650"/>
      <c r="BQ7" s="650"/>
      <c r="BR7" s="650"/>
      <c r="BS7" s="651" t="s">
        <v>231</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3384600</v>
      </c>
      <c r="CS7" s="648"/>
      <c r="CT7" s="648"/>
      <c r="CU7" s="648"/>
      <c r="CV7" s="648"/>
      <c r="CW7" s="648"/>
      <c r="CX7" s="648"/>
      <c r="CY7" s="649"/>
      <c r="CZ7" s="650">
        <v>32.9</v>
      </c>
      <c r="DA7" s="650"/>
      <c r="DB7" s="650"/>
      <c r="DC7" s="650"/>
      <c r="DD7" s="656">
        <v>263934</v>
      </c>
      <c r="DE7" s="648"/>
      <c r="DF7" s="648"/>
      <c r="DG7" s="648"/>
      <c r="DH7" s="648"/>
      <c r="DI7" s="648"/>
      <c r="DJ7" s="648"/>
      <c r="DK7" s="648"/>
      <c r="DL7" s="648"/>
      <c r="DM7" s="648"/>
      <c r="DN7" s="648"/>
      <c r="DO7" s="648"/>
      <c r="DP7" s="649"/>
      <c r="DQ7" s="656">
        <v>1680474</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10372</v>
      </c>
      <c r="S8" s="648"/>
      <c r="T8" s="648"/>
      <c r="U8" s="648"/>
      <c r="V8" s="648"/>
      <c r="W8" s="648"/>
      <c r="X8" s="648"/>
      <c r="Y8" s="649"/>
      <c r="Z8" s="650">
        <v>0.1</v>
      </c>
      <c r="AA8" s="650"/>
      <c r="AB8" s="650"/>
      <c r="AC8" s="650"/>
      <c r="AD8" s="651">
        <v>10372</v>
      </c>
      <c r="AE8" s="651"/>
      <c r="AF8" s="651"/>
      <c r="AG8" s="651"/>
      <c r="AH8" s="651"/>
      <c r="AI8" s="651"/>
      <c r="AJ8" s="651"/>
      <c r="AK8" s="651"/>
      <c r="AL8" s="652">
        <v>0.2</v>
      </c>
      <c r="AM8" s="653"/>
      <c r="AN8" s="653"/>
      <c r="AO8" s="654"/>
      <c r="AP8" s="644" t="s">
        <v>236</v>
      </c>
      <c r="AQ8" s="645"/>
      <c r="AR8" s="645"/>
      <c r="AS8" s="645"/>
      <c r="AT8" s="645"/>
      <c r="AU8" s="645"/>
      <c r="AV8" s="645"/>
      <c r="AW8" s="645"/>
      <c r="AX8" s="645"/>
      <c r="AY8" s="645"/>
      <c r="AZ8" s="645"/>
      <c r="BA8" s="645"/>
      <c r="BB8" s="645"/>
      <c r="BC8" s="645"/>
      <c r="BD8" s="645"/>
      <c r="BE8" s="645"/>
      <c r="BF8" s="646"/>
      <c r="BG8" s="647">
        <v>23877</v>
      </c>
      <c r="BH8" s="648"/>
      <c r="BI8" s="648"/>
      <c r="BJ8" s="648"/>
      <c r="BK8" s="648"/>
      <c r="BL8" s="648"/>
      <c r="BM8" s="648"/>
      <c r="BN8" s="649"/>
      <c r="BO8" s="650">
        <v>1.8</v>
      </c>
      <c r="BP8" s="650"/>
      <c r="BQ8" s="650"/>
      <c r="BR8" s="650"/>
      <c r="BS8" s="656" t="s">
        <v>224</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2247686</v>
      </c>
      <c r="CS8" s="648"/>
      <c r="CT8" s="648"/>
      <c r="CU8" s="648"/>
      <c r="CV8" s="648"/>
      <c r="CW8" s="648"/>
      <c r="CX8" s="648"/>
      <c r="CY8" s="649"/>
      <c r="CZ8" s="650">
        <v>21.9</v>
      </c>
      <c r="DA8" s="650"/>
      <c r="DB8" s="650"/>
      <c r="DC8" s="650"/>
      <c r="DD8" s="656">
        <v>9725</v>
      </c>
      <c r="DE8" s="648"/>
      <c r="DF8" s="648"/>
      <c r="DG8" s="648"/>
      <c r="DH8" s="648"/>
      <c r="DI8" s="648"/>
      <c r="DJ8" s="648"/>
      <c r="DK8" s="648"/>
      <c r="DL8" s="648"/>
      <c r="DM8" s="648"/>
      <c r="DN8" s="648"/>
      <c r="DO8" s="648"/>
      <c r="DP8" s="649"/>
      <c r="DQ8" s="656">
        <v>1286977</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10258</v>
      </c>
      <c r="S9" s="648"/>
      <c r="T9" s="648"/>
      <c r="U9" s="648"/>
      <c r="V9" s="648"/>
      <c r="W9" s="648"/>
      <c r="X9" s="648"/>
      <c r="Y9" s="649"/>
      <c r="Z9" s="650">
        <v>0.1</v>
      </c>
      <c r="AA9" s="650"/>
      <c r="AB9" s="650"/>
      <c r="AC9" s="650"/>
      <c r="AD9" s="651">
        <v>10258</v>
      </c>
      <c r="AE9" s="651"/>
      <c r="AF9" s="651"/>
      <c r="AG9" s="651"/>
      <c r="AH9" s="651"/>
      <c r="AI9" s="651"/>
      <c r="AJ9" s="651"/>
      <c r="AK9" s="651"/>
      <c r="AL9" s="652">
        <v>0.2</v>
      </c>
      <c r="AM9" s="653"/>
      <c r="AN9" s="653"/>
      <c r="AO9" s="654"/>
      <c r="AP9" s="644" t="s">
        <v>239</v>
      </c>
      <c r="AQ9" s="645"/>
      <c r="AR9" s="645"/>
      <c r="AS9" s="645"/>
      <c r="AT9" s="645"/>
      <c r="AU9" s="645"/>
      <c r="AV9" s="645"/>
      <c r="AW9" s="645"/>
      <c r="AX9" s="645"/>
      <c r="AY9" s="645"/>
      <c r="AZ9" s="645"/>
      <c r="BA9" s="645"/>
      <c r="BB9" s="645"/>
      <c r="BC9" s="645"/>
      <c r="BD9" s="645"/>
      <c r="BE9" s="645"/>
      <c r="BF9" s="646"/>
      <c r="BG9" s="647">
        <v>503177</v>
      </c>
      <c r="BH9" s="648"/>
      <c r="BI9" s="648"/>
      <c r="BJ9" s="648"/>
      <c r="BK9" s="648"/>
      <c r="BL9" s="648"/>
      <c r="BM9" s="648"/>
      <c r="BN9" s="649"/>
      <c r="BO9" s="650">
        <v>38.4</v>
      </c>
      <c r="BP9" s="650"/>
      <c r="BQ9" s="650"/>
      <c r="BR9" s="650"/>
      <c r="BS9" s="656" t="s">
        <v>224</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763633</v>
      </c>
      <c r="CS9" s="648"/>
      <c r="CT9" s="648"/>
      <c r="CU9" s="648"/>
      <c r="CV9" s="648"/>
      <c r="CW9" s="648"/>
      <c r="CX9" s="648"/>
      <c r="CY9" s="649"/>
      <c r="CZ9" s="650">
        <v>7.4</v>
      </c>
      <c r="DA9" s="650"/>
      <c r="DB9" s="650"/>
      <c r="DC9" s="650"/>
      <c r="DD9" s="656">
        <v>6016</v>
      </c>
      <c r="DE9" s="648"/>
      <c r="DF9" s="648"/>
      <c r="DG9" s="648"/>
      <c r="DH9" s="648"/>
      <c r="DI9" s="648"/>
      <c r="DJ9" s="648"/>
      <c r="DK9" s="648"/>
      <c r="DL9" s="648"/>
      <c r="DM9" s="648"/>
      <c r="DN9" s="648"/>
      <c r="DO9" s="648"/>
      <c r="DP9" s="649"/>
      <c r="DQ9" s="656">
        <v>615088</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224</v>
      </c>
      <c r="S10" s="648"/>
      <c r="T10" s="648"/>
      <c r="U10" s="648"/>
      <c r="V10" s="648"/>
      <c r="W10" s="648"/>
      <c r="X10" s="648"/>
      <c r="Y10" s="649"/>
      <c r="Z10" s="650" t="s">
        <v>231</v>
      </c>
      <c r="AA10" s="650"/>
      <c r="AB10" s="650"/>
      <c r="AC10" s="650"/>
      <c r="AD10" s="651" t="s">
        <v>224</v>
      </c>
      <c r="AE10" s="651"/>
      <c r="AF10" s="651"/>
      <c r="AG10" s="651"/>
      <c r="AH10" s="651"/>
      <c r="AI10" s="651"/>
      <c r="AJ10" s="651"/>
      <c r="AK10" s="651"/>
      <c r="AL10" s="652" t="s">
        <v>231</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31071</v>
      </c>
      <c r="BH10" s="648"/>
      <c r="BI10" s="648"/>
      <c r="BJ10" s="648"/>
      <c r="BK10" s="648"/>
      <c r="BL10" s="648"/>
      <c r="BM10" s="648"/>
      <c r="BN10" s="649"/>
      <c r="BO10" s="650">
        <v>2.4</v>
      </c>
      <c r="BP10" s="650"/>
      <c r="BQ10" s="650"/>
      <c r="BR10" s="650"/>
      <c r="BS10" s="656" t="s">
        <v>231</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t="s">
        <v>231</v>
      </c>
      <c r="CS10" s="648"/>
      <c r="CT10" s="648"/>
      <c r="CU10" s="648"/>
      <c r="CV10" s="648"/>
      <c r="CW10" s="648"/>
      <c r="CX10" s="648"/>
      <c r="CY10" s="649"/>
      <c r="CZ10" s="650" t="s">
        <v>231</v>
      </c>
      <c r="DA10" s="650"/>
      <c r="DB10" s="650"/>
      <c r="DC10" s="650"/>
      <c r="DD10" s="656" t="s">
        <v>224</v>
      </c>
      <c r="DE10" s="648"/>
      <c r="DF10" s="648"/>
      <c r="DG10" s="648"/>
      <c r="DH10" s="648"/>
      <c r="DI10" s="648"/>
      <c r="DJ10" s="648"/>
      <c r="DK10" s="648"/>
      <c r="DL10" s="648"/>
      <c r="DM10" s="648"/>
      <c r="DN10" s="648"/>
      <c r="DO10" s="648"/>
      <c r="DP10" s="649"/>
      <c r="DQ10" s="656" t="s">
        <v>224</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275173</v>
      </c>
      <c r="S11" s="648"/>
      <c r="T11" s="648"/>
      <c r="U11" s="648"/>
      <c r="V11" s="648"/>
      <c r="W11" s="648"/>
      <c r="X11" s="648"/>
      <c r="Y11" s="649"/>
      <c r="Z11" s="652">
        <v>2.5</v>
      </c>
      <c r="AA11" s="653"/>
      <c r="AB11" s="653"/>
      <c r="AC11" s="665"/>
      <c r="AD11" s="656">
        <v>275173</v>
      </c>
      <c r="AE11" s="648"/>
      <c r="AF11" s="648"/>
      <c r="AG11" s="648"/>
      <c r="AH11" s="648"/>
      <c r="AI11" s="648"/>
      <c r="AJ11" s="648"/>
      <c r="AK11" s="649"/>
      <c r="AL11" s="652">
        <v>5.5</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21798</v>
      </c>
      <c r="BH11" s="648"/>
      <c r="BI11" s="648"/>
      <c r="BJ11" s="648"/>
      <c r="BK11" s="648"/>
      <c r="BL11" s="648"/>
      <c r="BM11" s="648"/>
      <c r="BN11" s="649"/>
      <c r="BO11" s="650">
        <v>1.7</v>
      </c>
      <c r="BP11" s="650"/>
      <c r="BQ11" s="650"/>
      <c r="BR11" s="650"/>
      <c r="BS11" s="656" t="s">
        <v>224</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229645</v>
      </c>
      <c r="CS11" s="648"/>
      <c r="CT11" s="648"/>
      <c r="CU11" s="648"/>
      <c r="CV11" s="648"/>
      <c r="CW11" s="648"/>
      <c r="CX11" s="648"/>
      <c r="CY11" s="649"/>
      <c r="CZ11" s="650">
        <v>2.2000000000000002</v>
      </c>
      <c r="DA11" s="650"/>
      <c r="DB11" s="650"/>
      <c r="DC11" s="650"/>
      <c r="DD11" s="656">
        <v>96663</v>
      </c>
      <c r="DE11" s="648"/>
      <c r="DF11" s="648"/>
      <c r="DG11" s="648"/>
      <c r="DH11" s="648"/>
      <c r="DI11" s="648"/>
      <c r="DJ11" s="648"/>
      <c r="DK11" s="648"/>
      <c r="DL11" s="648"/>
      <c r="DM11" s="648"/>
      <c r="DN11" s="648"/>
      <c r="DO11" s="648"/>
      <c r="DP11" s="649"/>
      <c r="DQ11" s="656">
        <v>127402</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231</v>
      </c>
      <c r="S12" s="648"/>
      <c r="T12" s="648"/>
      <c r="U12" s="648"/>
      <c r="V12" s="648"/>
      <c r="W12" s="648"/>
      <c r="X12" s="648"/>
      <c r="Y12" s="649"/>
      <c r="Z12" s="650" t="s">
        <v>224</v>
      </c>
      <c r="AA12" s="650"/>
      <c r="AB12" s="650"/>
      <c r="AC12" s="650"/>
      <c r="AD12" s="651" t="s">
        <v>224</v>
      </c>
      <c r="AE12" s="651"/>
      <c r="AF12" s="651"/>
      <c r="AG12" s="651"/>
      <c r="AH12" s="651"/>
      <c r="AI12" s="651"/>
      <c r="AJ12" s="651"/>
      <c r="AK12" s="651"/>
      <c r="AL12" s="652" t="s">
        <v>224</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574587</v>
      </c>
      <c r="BH12" s="648"/>
      <c r="BI12" s="648"/>
      <c r="BJ12" s="648"/>
      <c r="BK12" s="648"/>
      <c r="BL12" s="648"/>
      <c r="BM12" s="648"/>
      <c r="BN12" s="649"/>
      <c r="BO12" s="650">
        <v>43.9</v>
      </c>
      <c r="BP12" s="650"/>
      <c r="BQ12" s="650"/>
      <c r="BR12" s="650"/>
      <c r="BS12" s="656" t="s">
        <v>231</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395456</v>
      </c>
      <c r="CS12" s="648"/>
      <c r="CT12" s="648"/>
      <c r="CU12" s="648"/>
      <c r="CV12" s="648"/>
      <c r="CW12" s="648"/>
      <c r="CX12" s="648"/>
      <c r="CY12" s="649"/>
      <c r="CZ12" s="650">
        <v>3.8</v>
      </c>
      <c r="DA12" s="650"/>
      <c r="DB12" s="650"/>
      <c r="DC12" s="650"/>
      <c r="DD12" s="656">
        <v>1990</v>
      </c>
      <c r="DE12" s="648"/>
      <c r="DF12" s="648"/>
      <c r="DG12" s="648"/>
      <c r="DH12" s="648"/>
      <c r="DI12" s="648"/>
      <c r="DJ12" s="648"/>
      <c r="DK12" s="648"/>
      <c r="DL12" s="648"/>
      <c r="DM12" s="648"/>
      <c r="DN12" s="648"/>
      <c r="DO12" s="648"/>
      <c r="DP12" s="649"/>
      <c r="DQ12" s="656">
        <v>277310</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224</v>
      </c>
      <c r="S13" s="648"/>
      <c r="T13" s="648"/>
      <c r="U13" s="648"/>
      <c r="V13" s="648"/>
      <c r="W13" s="648"/>
      <c r="X13" s="648"/>
      <c r="Y13" s="649"/>
      <c r="Z13" s="650" t="s">
        <v>224</v>
      </c>
      <c r="AA13" s="650"/>
      <c r="AB13" s="650"/>
      <c r="AC13" s="650"/>
      <c r="AD13" s="651" t="s">
        <v>224</v>
      </c>
      <c r="AE13" s="651"/>
      <c r="AF13" s="651"/>
      <c r="AG13" s="651"/>
      <c r="AH13" s="651"/>
      <c r="AI13" s="651"/>
      <c r="AJ13" s="651"/>
      <c r="AK13" s="651"/>
      <c r="AL13" s="652" t="s">
        <v>224</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574337</v>
      </c>
      <c r="BH13" s="648"/>
      <c r="BI13" s="648"/>
      <c r="BJ13" s="648"/>
      <c r="BK13" s="648"/>
      <c r="BL13" s="648"/>
      <c r="BM13" s="648"/>
      <c r="BN13" s="649"/>
      <c r="BO13" s="650">
        <v>43.9</v>
      </c>
      <c r="BP13" s="650"/>
      <c r="BQ13" s="650"/>
      <c r="BR13" s="650"/>
      <c r="BS13" s="656" t="s">
        <v>224</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812781</v>
      </c>
      <c r="CS13" s="648"/>
      <c r="CT13" s="648"/>
      <c r="CU13" s="648"/>
      <c r="CV13" s="648"/>
      <c r="CW13" s="648"/>
      <c r="CX13" s="648"/>
      <c r="CY13" s="649"/>
      <c r="CZ13" s="650">
        <v>7.9</v>
      </c>
      <c r="DA13" s="650"/>
      <c r="DB13" s="650"/>
      <c r="DC13" s="650"/>
      <c r="DD13" s="656">
        <v>610486</v>
      </c>
      <c r="DE13" s="648"/>
      <c r="DF13" s="648"/>
      <c r="DG13" s="648"/>
      <c r="DH13" s="648"/>
      <c r="DI13" s="648"/>
      <c r="DJ13" s="648"/>
      <c r="DK13" s="648"/>
      <c r="DL13" s="648"/>
      <c r="DM13" s="648"/>
      <c r="DN13" s="648"/>
      <c r="DO13" s="648"/>
      <c r="DP13" s="649"/>
      <c r="DQ13" s="656">
        <v>276094</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231</v>
      </c>
      <c r="S14" s="648"/>
      <c r="T14" s="648"/>
      <c r="U14" s="648"/>
      <c r="V14" s="648"/>
      <c r="W14" s="648"/>
      <c r="X14" s="648"/>
      <c r="Y14" s="649"/>
      <c r="Z14" s="650" t="s">
        <v>231</v>
      </c>
      <c r="AA14" s="650"/>
      <c r="AB14" s="650"/>
      <c r="AC14" s="650"/>
      <c r="AD14" s="651" t="s">
        <v>224</v>
      </c>
      <c r="AE14" s="651"/>
      <c r="AF14" s="651"/>
      <c r="AG14" s="651"/>
      <c r="AH14" s="651"/>
      <c r="AI14" s="651"/>
      <c r="AJ14" s="651"/>
      <c r="AK14" s="651"/>
      <c r="AL14" s="652" t="s">
        <v>224</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60218</v>
      </c>
      <c r="BH14" s="648"/>
      <c r="BI14" s="648"/>
      <c r="BJ14" s="648"/>
      <c r="BK14" s="648"/>
      <c r="BL14" s="648"/>
      <c r="BM14" s="648"/>
      <c r="BN14" s="649"/>
      <c r="BO14" s="650">
        <v>4.5999999999999996</v>
      </c>
      <c r="BP14" s="650"/>
      <c r="BQ14" s="650"/>
      <c r="BR14" s="650"/>
      <c r="BS14" s="656" t="s">
        <v>224</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351359</v>
      </c>
      <c r="CS14" s="648"/>
      <c r="CT14" s="648"/>
      <c r="CU14" s="648"/>
      <c r="CV14" s="648"/>
      <c r="CW14" s="648"/>
      <c r="CX14" s="648"/>
      <c r="CY14" s="649"/>
      <c r="CZ14" s="650">
        <v>3.4</v>
      </c>
      <c r="DA14" s="650"/>
      <c r="DB14" s="650"/>
      <c r="DC14" s="650"/>
      <c r="DD14" s="656">
        <v>7271</v>
      </c>
      <c r="DE14" s="648"/>
      <c r="DF14" s="648"/>
      <c r="DG14" s="648"/>
      <c r="DH14" s="648"/>
      <c r="DI14" s="648"/>
      <c r="DJ14" s="648"/>
      <c r="DK14" s="648"/>
      <c r="DL14" s="648"/>
      <c r="DM14" s="648"/>
      <c r="DN14" s="648"/>
      <c r="DO14" s="648"/>
      <c r="DP14" s="649"/>
      <c r="DQ14" s="656">
        <v>340509</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224</v>
      </c>
      <c r="S15" s="648"/>
      <c r="T15" s="648"/>
      <c r="U15" s="648"/>
      <c r="V15" s="648"/>
      <c r="W15" s="648"/>
      <c r="X15" s="648"/>
      <c r="Y15" s="649"/>
      <c r="Z15" s="650" t="s">
        <v>231</v>
      </c>
      <c r="AA15" s="650"/>
      <c r="AB15" s="650"/>
      <c r="AC15" s="650"/>
      <c r="AD15" s="651" t="s">
        <v>224</v>
      </c>
      <c r="AE15" s="651"/>
      <c r="AF15" s="651"/>
      <c r="AG15" s="651"/>
      <c r="AH15" s="651"/>
      <c r="AI15" s="651"/>
      <c r="AJ15" s="651"/>
      <c r="AK15" s="651"/>
      <c r="AL15" s="652" t="s">
        <v>231</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94592</v>
      </c>
      <c r="BH15" s="648"/>
      <c r="BI15" s="648"/>
      <c r="BJ15" s="648"/>
      <c r="BK15" s="648"/>
      <c r="BL15" s="648"/>
      <c r="BM15" s="648"/>
      <c r="BN15" s="649"/>
      <c r="BO15" s="650">
        <v>7.2</v>
      </c>
      <c r="BP15" s="650"/>
      <c r="BQ15" s="650"/>
      <c r="BR15" s="650"/>
      <c r="BS15" s="656" t="s">
        <v>224</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772750</v>
      </c>
      <c r="CS15" s="648"/>
      <c r="CT15" s="648"/>
      <c r="CU15" s="648"/>
      <c r="CV15" s="648"/>
      <c r="CW15" s="648"/>
      <c r="CX15" s="648"/>
      <c r="CY15" s="649"/>
      <c r="CZ15" s="650">
        <v>7.5</v>
      </c>
      <c r="DA15" s="650"/>
      <c r="DB15" s="650"/>
      <c r="DC15" s="650"/>
      <c r="DD15" s="656">
        <v>135814</v>
      </c>
      <c r="DE15" s="648"/>
      <c r="DF15" s="648"/>
      <c r="DG15" s="648"/>
      <c r="DH15" s="648"/>
      <c r="DI15" s="648"/>
      <c r="DJ15" s="648"/>
      <c r="DK15" s="648"/>
      <c r="DL15" s="648"/>
      <c r="DM15" s="648"/>
      <c r="DN15" s="648"/>
      <c r="DO15" s="648"/>
      <c r="DP15" s="649"/>
      <c r="DQ15" s="656">
        <v>596846</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7042</v>
      </c>
      <c r="S16" s="648"/>
      <c r="T16" s="648"/>
      <c r="U16" s="648"/>
      <c r="V16" s="648"/>
      <c r="W16" s="648"/>
      <c r="X16" s="648"/>
      <c r="Y16" s="649"/>
      <c r="Z16" s="650">
        <v>0.1</v>
      </c>
      <c r="AA16" s="650"/>
      <c r="AB16" s="650"/>
      <c r="AC16" s="650"/>
      <c r="AD16" s="651">
        <v>7042</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224</v>
      </c>
      <c r="BH16" s="648"/>
      <c r="BI16" s="648"/>
      <c r="BJ16" s="648"/>
      <c r="BK16" s="648"/>
      <c r="BL16" s="648"/>
      <c r="BM16" s="648"/>
      <c r="BN16" s="649"/>
      <c r="BO16" s="650" t="s">
        <v>231</v>
      </c>
      <c r="BP16" s="650"/>
      <c r="BQ16" s="650"/>
      <c r="BR16" s="650"/>
      <c r="BS16" s="656" t="s">
        <v>231</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47291</v>
      </c>
      <c r="CS16" s="648"/>
      <c r="CT16" s="648"/>
      <c r="CU16" s="648"/>
      <c r="CV16" s="648"/>
      <c r="CW16" s="648"/>
      <c r="CX16" s="648"/>
      <c r="CY16" s="649"/>
      <c r="CZ16" s="650">
        <v>0.5</v>
      </c>
      <c r="DA16" s="650"/>
      <c r="DB16" s="650"/>
      <c r="DC16" s="650"/>
      <c r="DD16" s="656" t="s">
        <v>224</v>
      </c>
      <c r="DE16" s="648"/>
      <c r="DF16" s="648"/>
      <c r="DG16" s="648"/>
      <c r="DH16" s="648"/>
      <c r="DI16" s="648"/>
      <c r="DJ16" s="648"/>
      <c r="DK16" s="648"/>
      <c r="DL16" s="648"/>
      <c r="DM16" s="648"/>
      <c r="DN16" s="648"/>
      <c r="DO16" s="648"/>
      <c r="DP16" s="649"/>
      <c r="DQ16" s="656">
        <v>2038</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3241</v>
      </c>
      <c r="S17" s="648"/>
      <c r="T17" s="648"/>
      <c r="U17" s="648"/>
      <c r="V17" s="648"/>
      <c r="W17" s="648"/>
      <c r="X17" s="648"/>
      <c r="Y17" s="649"/>
      <c r="Z17" s="650">
        <v>0</v>
      </c>
      <c r="AA17" s="650"/>
      <c r="AB17" s="650"/>
      <c r="AC17" s="650"/>
      <c r="AD17" s="651">
        <v>3241</v>
      </c>
      <c r="AE17" s="651"/>
      <c r="AF17" s="651"/>
      <c r="AG17" s="651"/>
      <c r="AH17" s="651"/>
      <c r="AI17" s="651"/>
      <c r="AJ17" s="651"/>
      <c r="AK17" s="651"/>
      <c r="AL17" s="652">
        <v>0.1</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224</v>
      </c>
      <c r="BH17" s="648"/>
      <c r="BI17" s="648"/>
      <c r="BJ17" s="648"/>
      <c r="BK17" s="648"/>
      <c r="BL17" s="648"/>
      <c r="BM17" s="648"/>
      <c r="BN17" s="649"/>
      <c r="BO17" s="650" t="s">
        <v>231</v>
      </c>
      <c r="BP17" s="650"/>
      <c r="BQ17" s="650"/>
      <c r="BR17" s="650"/>
      <c r="BS17" s="656" t="s">
        <v>224</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1194868</v>
      </c>
      <c r="CS17" s="648"/>
      <c r="CT17" s="648"/>
      <c r="CU17" s="648"/>
      <c r="CV17" s="648"/>
      <c r="CW17" s="648"/>
      <c r="CX17" s="648"/>
      <c r="CY17" s="649"/>
      <c r="CZ17" s="650">
        <v>11.6</v>
      </c>
      <c r="DA17" s="650"/>
      <c r="DB17" s="650"/>
      <c r="DC17" s="650"/>
      <c r="DD17" s="656" t="s">
        <v>231</v>
      </c>
      <c r="DE17" s="648"/>
      <c r="DF17" s="648"/>
      <c r="DG17" s="648"/>
      <c r="DH17" s="648"/>
      <c r="DI17" s="648"/>
      <c r="DJ17" s="648"/>
      <c r="DK17" s="648"/>
      <c r="DL17" s="648"/>
      <c r="DM17" s="648"/>
      <c r="DN17" s="648"/>
      <c r="DO17" s="648"/>
      <c r="DP17" s="649"/>
      <c r="DQ17" s="656">
        <v>1175077</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9943</v>
      </c>
      <c r="S18" s="648"/>
      <c r="T18" s="648"/>
      <c r="U18" s="648"/>
      <c r="V18" s="648"/>
      <c r="W18" s="648"/>
      <c r="X18" s="648"/>
      <c r="Y18" s="649"/>
      <c r="Z18" s="650">
        <v>0.1</v>
      </c>
      <c r="AA18" s="650"/>
      <c r="AB18" s="650"/>
      <c r="AC18" s="650"/>
      <c r="AD18" s="651">
        <v>9943</v>
      </c>
      <c r="AE18" s="651"/>
      <c r="AF18" s="651"/>
      <c r="AG18" s="651"/>
      <c r="AH18" s="651"/>
      <c r="AI18" s="651"/>
      <c r="AJ18" s="651"/>
      <c r="AK18" s="651"/>
      <c r="AL18" s="652">
        <v>0.2</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224</v>
      </c>
      <c r="BH18" s="648"/>
      <c r="BI18" s="648"/>
      <c r="BJ18" s="648"/>
      <c r="BK18" s="648"/>
      <c r="BL18" s="648"/>
      <c r="BM18" s="648"/>
      <c r="BN18" s="649"/>
      <c r="BO18" s="650" t="s">
        <v>231</v>
      </c>
      <c r="BP18" s="650"/>
      <c r="BQ18" s="650"/>
      <c r="BR18" s="650"/>
      <c r="BS18" s="656" t="s">
        <v>231</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224</v>
      </c>
      <c r="CS18" s="648"/>
      <c r="CT18" s="648"/>
      <c r="CU18" s="648"/>
      <c r="CV18" s="648"/>
      <c r="CW18" s="648"/>
      <c r="CX18" s="648"/>
      <c r="CY18" s="649"/>
      <c r="CZ18" s="650" t="s">
        <v>224</v>
      </c>
      <c r="DA18" s="650"/>
      <c r="DB18" s="650"/>
      <c r="DC18" s="650"/>
      <c r="DD18" s="656" t="s">
        <v>231</v>
      </c>
      <c r="DE18" s="648"/>
      <c r="DF18" s="648"/>
      <c r="DG18" s="648"/>
      <c r="DH18" s="648"/>
      <c r="DI18" s="648"/>
      <c r="DJ18" s="648"/>
      <c r="DK18" s="648"/>
      <c r="DL18" s="648"/>
      <c r="DM18" s="648"/>
      <c r="DN18" s="648"/>
      <c r="DO18" s="648"/>
      <c r="DP18" s="649"/>
      <c r="DQ18" s="656" t="s">
        <v>231</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5846</v>
      </c>
      <c r="S19" s="648"/>
      <c r="T19" s="648"/>
      <c r="U19" s="648"/>
      <c r="V19" s="648"/>
      <c r="W19" s="648"/>
      <c r="X19" s="648"/>
      <c r="Y19" s="649"/>
      <c r="Z19" s="650">
        <v>0.1</v>
      </c>
      <c r="AA19" s="650"/>
      <c r="AB19" s="650"/>
      <c r="AC19" s="650"/>
      <c r="AD19" s="651">
        <v>5846</v>
      </c>
      <c r="AE19" s="651"/>
      <c r="AF19" s="651"/>
      <c r="AG19" s="651"/>
      <c r="AH19" s="651"/>
      <c r="AI19" s="651"/>
      <c r="AJ19" s="651"/>
      <c r="AK19" s="651"/>
      <c r="AL19" s="652">
        <v>0.1</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t="s">
        <v>224</v>
      </c>
      <c r="BH19" s="648"/>
      <c r="BI19" s="648"/>
      <c r="BJ19" s="648"/>
      <c r="BK19" s="648"/>
      <c r="BL19" s="648"/>
      <c r="BM19" s="648"/>
      <c r="BN19" s="649"/>
      <c r="BO19" s="650" t="s">
        <v>224</v>
      </c>
      <c r="BP19" s="650"/>
      <c r="BQ19" s="650"/>
      <c r="BR19" s="650"/>
      <c r="BS19" s="656" t="s">
        <v>231</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231</v>
      </c>
      <c r="CS19" s="648"/>
      <c r="CT19" s="648"/>
      <c r="CU19" s="648"/>
      <c r="CV19" s="648"/>
      <c r="CW19" s="648"/>
      <c r="CX19" s="648"/>
      <c r="CY19" s="649"/>
      <c r="CZ19" s="650" t="s">
        <v>231</v>
      </c>
      <c r="DA19" s="650"/>
      <c r="DB19" s="650"/>
      <c r="DC19" s="650"/>
      <c r="DD19" s="656" t="s">
        <v>224</v>
      </c>
      <c r="DE19" s="648"/>
      <c r="DF19" s="648"/>
      <c r="DG19" s="648"/>
      <c r="DH19" s="648"/>
      <c r="DI19" s="648"/>
      <c r="DJ19" s="648"/>
      <c r="DK19" s="648"/>
      <c r="DL19" s="648"/>
      <c r="DM19" s="648"/>
      <c r="DN19" s="648"/>
      <c r="DO19" s="648"/>
      <c r="DP19" s="649"/>
      <c r="DQ19" s="656" t="s">
        <v>231</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3212</v>
      </c>
      <c r="S20" s="648"/>
      <c r="T20" s="648"/>
      <c r="U20" s="648"/>
      <c r="V20" s="648"/>
      <c r="W20" s="648"/>
      <c r="X20" s="648"/>
      <c r="Y20" s="649"/>
      <c r="Z20" s="650">
        <v>0</v>
      </c>
      <c r="AA20" s="650"/>
      <c r="AB20" s="650"/>
      <c r="AC20" s="650"/>
      <c r="AD20" s="651">
        <v>3212</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t="s">
        <v>224</v>
      </c>
      <c r="BH20" s="648"/>
      <c r="BI20" s="648"/>
      <c r="BJ20" s="648"/>
      <c r="BK20" s="648"/>
      <c r="BL20" s="648"/>
      <c r="BM20" s="648"/>
      <c r="BN20" s="649"/>
      <c r="BO20" s="650" t="s">
        <v>224</v>
      </c>
      <c r="BP20" s="650"/>
      <c r="BQ20" s="650"/>
      <c r="BR20" s="650"/>
      <c r="BS20" s="656" t="s">
        <v>224</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10283830</v>
      </c>
      <c r="CS20" s="648"/>
      <c r="CT20" s="648"/>
      <c r="CU20" s="648"/>
      <c r="CV20" s="648"/>
      <c r="CW20" s="648"/>
      <c r="CX20" s="648"/>
      <c r="CY20" s="649"/>
      <c r="CZ20" s="650">
        <v>100</v>
      </c>
      <c r="DA20" s="650"/>
      <c r="DB20" s="650"/>
      <c r="DC20" s="650"/>
      <c r="DD20" s="656">
        <v>1131899</v>
      </c>
      <c r="DE20" s="648"/>
      <c r="DF20" s="648"/>
      <c r="DG20" s="648"/>
      <c r="DH20" s="648"/>
      <c r="DI20" s="648"/>
      <c r="DJ20" s="648"/>
      <c r="DK20" s="648"/>
      <c r="DL20" s="648"/>
      <c r="DM20" s="648"/>
      <c r="DN20" s="648"/>
      <c r="DO20" s="648"/>
      <c r="DP20" s="649"/>
      <c r="DQ20" s="656">
        <v>6461576</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885</v>
      </c>
      <c r="S21" s="648"/>
      <c r="T21" s="648"/>
      <c r="U21" s="648"/>
      <c r="V21" s="648"/>
      <c r="W21" s="648"/>
      <c r="X21" s="648"/>
      <c r="Y21" s="649"/>
      <c r="Z21" s="650">
        <v>0</v>
      </c>
      <c r="AA21" s="650"/>
      <c r="AB21" s="650"/>
      <c r="AC21" s="650"/>
      <c r="AD21" s="651">
        <v>885</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231</v>
      </c>
      <c r="BH21" s="648"/>
      <c r="BI21" s="648"/>
      <c r="BJ21" s="648"/>
      <c r="BK21" s="648"/>
      <c r="BL21" s="648"/>
      <c r="BM21" s="648"/>
      <c r="BN21" s="649"/>
      <c r="BO21" s="650" t="s">
        <v>224</v>
      </c>
      <c r="BP21" s="650"/>
      <c r="BQ21" s="650"/>
      <c r="BR21" s="650"/>
      <c r="BS21" s="656" t="s">
        <v>231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3587952</v>
      </c>
      <c r="S22" s="648"/>
      <c r="T22" s="648"/>
      <c r="U22" s="648"/>
      <c r="V22" s="648"/>
      <c r="W22" s="648"/>
      <c r="X22" s="648"/>
      <c r="Y22" s="649"/>
      <c r="Z22" s="650">
        <v>32.799999999999997</v>
      </c>
      <c r="AA22" s="650"/>
      <c r="AB22" s="650"/>
      <c r="AC22" s="650"/>
      <c r="AD22" s="651">
        <v>3200509</v>
      </c>
      <c r="AE22" s="651"/>
      <c r="AF22" s="651"/>
      <c r="AG22" s="651"/>
      <c r="AH22" s="651"/>
      <c r="AI22" s="651"/>
      <c r="AJ22" s="651"/>
      <c r="AK22" s="651"/>
      <c r="AL22" s="652">
        <v>63.7</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224</v>
      </c>
      <c r="BH22" s="648"/>
      <c r="BI22" s="648"/>
      <c r="BJ22" s="648"/>
      <c r="BK22" s="648"/>
      <c r="BL22" s="648"/>
      <c r="BM22" s="648"/>
      <c r="BN22" s="649"/>
      <c r="BO22" s="650" t="s">
        <v>224</v>
      </c>
      <c r="BP22" s="650"/>
      <c r="BQ22" s="650"/>
      <c r="BR22" s="650"/>
      <c r="BS22" s="656" t="s">
        <v>224</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3200509</v>
      </c>
      <c r="S23" s="648"/>
      <c r="T23" s="648"/>
      <c r="U23" s="648"/>
      <c r="V23" s="648"/>
      <c r="W23" s="648"/>
      <c r="X23" s="648"/>
      <c r="Y23" s="649"/>
      <c r="Z23" s="650">
        <v>29.3</v>
      </c>
      <c r="AA23" s="650"/>
      <c r="AB23" s="650"/>
      <c r="AC23" s="650"/>
      <c r="AD23" s="651">
        <v>3200509</v>
      </c>
      <c r="AE23" s="651"/>
      <c r="AF23" s="651"/>
      <c r="AG23" s="651"/>
      <c r="AH23" s="651"/>
      <c r="AI23" s="651"/>
      <c r="AJ23" s="651"/>
      <c r="AK23" s="651"/>
      <c r="AL23" s="652">
        <v>63.7</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224</v>
      </c>
      <c r="BH23" s="648"/>
      <c r="BI23" s="648"/>
      <c r="BJ23" s="648"/>
      <c r="BK23" s="648"/>
      <c r="BL23" s="648"/>
      <c r="BM23" s="648"/>
      <c r="BN23" s="649"/>
      <c r="BO23" s="650" t="s">
        <v>224</v>
      </c>
      <c r="BP23" s="650"/>
      <c r="BQ23" s="650"/>
      <c r="BR23" s="650"/>
      <c r="BS23" s="656" t="s">
        <v>224</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387443</v>
      </c>
      <c r="S24" s="648"/>
      <c r="T24" s="648"/>
      <c r="U24" s="648"/>
      <c r="V24" s="648"/>
      <c r="W24" s="648"/>
      <c r="X24" s="648"/>
      <c r="Y24" s="649"/>
      <c r="Z24" s="650">
        <v>3.5</v>
      </c>
      <c r="AA24" s="650"/>
      <c r="AB24" s="650"/>
      <c r="AC24" s="650"/>
      <c r="AD24" s="651" t="s">
        <v>224</v>
      </c>
      <c r="AE24" s="651"/>
      <c r="AF24" s="651"/>
      <c r="AG24" s="651"/>
      <c r="AH24" s="651"/>
      <c r="AI24" s="651"/>
      <c r="AJ24" s="651"/>
      <c r="AK24" s="651"/>
      <c r="AL24" s="652" t="s">
        <v>231</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231</v>
      </c>
      <c r="BH24" s="648"/>
      <c r="BI24" s="648"/>
      <c r="BJ24" s="648"/>
      <c r="BK24" s="648"/>
      <c r="BL24" s="648"/>
      <c r="BM24" s="648"/>
      <c r="BN24" s="649"/>
      <c r="BO24" s="650" t="s">
        <v>231</v>
      </c>
      <c r="BP24" s="650"/>
      <c r="BQ24" s="650"/>
      <c r="BR24" s="650"/>
      <c r="BS24" s="656" t="s">
        <v>224</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3591955</v>
      </c>
      <c r="CS24" s="637"/>
      <c r="CT24" s="637"/>
      <c r="CU24" s="637"/>
      <c r="CV24" s="637"/>
      <c r="CW24" s="637"/>
      <c r="CX24" s="637"/>
      <c r="CY24" s="638"/>
      <c r="CZ24" s="641">
        <v>34.9</v>
      </c>
      <c r="DA24" s="642"/>
      <c r="DB24" s="642"/>
      <c r="DC24" s="661"/>
      <c r="DD24" s="683">
        <v>2710017</v>
      </c>
      <c r="DE24" s="637"/>
      <c r="DF24" s="637"/>
      <c r="DG24" s="637"/>
      <c r="DH24" s="637"/>
      <c r="DI24" s="637"/>
      <c r="DJ24" s="637"/>
      <c r="DK24" s="638"/>
      <c r="DL24" s="683">
        <v>2656701</v>
      </c>
      <c r="DM24" s="637"/>
      <c r="DN24" s="637"/>
      <c r="DO24" s="637"/>
      <c r="DP24" s="637"/>
      <c r="DQ24" s="637"/>
      <c r="DR24" s="637"/>
      <c r="DS24" s="637"/>
      <c r="DT24" s="637"/>
      <c r="DU24" s="637"/>
      <c r="DV24" s="638"/>
      <c r="DW24" s="641">
        <v>51.2</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231</v>
      </c>
      <c r="S25" s="648"/>
      <c r="T25" s="648"/>
      <c r="U25" s="648"/>
      <c r="V25" s="648"/>
      <c r="W25" s="648"/>
      <c r="X25" s="648"/>
      <c r="Y25" s="649"/>
      <c r="Z25" s="650" t="s">
        <v>224</v>
      </c>
      <c r="AA25" s="650"/>
      <c r="AB25" s="650"/>
      <c r="AC25" s="650"/>
      <c r="AD25" s="651" t="s">
        <v>231</v>
      </c>
      <c r="AE25" s="651"/>
      <c r="AF25" s="651"/>
      <c r="AG25" s="651"/>
      <c r="AH25" s="651"/>
      <c r="AI25" s="651"/>
      <c r="AJ25" s="651"/>
      <c r="AK25" s="651"/>
      <c r="AL25" s="652" t="s">
        <v>224</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224</v>
      </c>
      <c r="BH25" s="648"/>
      <c r="BI25" s="648"/>
      <c r="BJ25" s="648"/>
      <c r="BK25" s="648"/>
      <c r="BL25" s="648"/>
      <c r="BM25" s="648"/>
      <c r="BN25" s="649"/>
      <c r="BO25" s="650" t="s">
        <v>224</v>
      </c>
      <c r="BP25" s="650"/>
      <c r="BQ25" s="650"/>
      <c r="BR25" s="650"/>
      <c r="BS25" s="656" t="s">
        <v>224</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1383428</v>
      </c>
      <c r="CS25" s="684"/>
      <c r="CT25" s="684"/>
      <c r="CU25" s="684"/>
      <c r="CV25" s="684"/>
      <c r="CW25" s="684"/>
      <c r="CX25" s="684"/>
      <c r="CY25" s="685"/>
      <c r="CZ25" s="652">
        <v>13.5</v>
      </c>
      <c r="DA25" s="681"/>
      <c r="DB25" s="681"/>
      <c r="DC25" s="686"/>
      <c r="DD25" s="656">
        <v>1263426</v>
      </c>
      <c r="DE25" s="684"/>
      <c r="DF25" s="684"/>
      <c r="DG25" s="684"/>
      <c r="DH25" s="684"/>
      <c r="DI25" s="684"/>
      <c r="DJ25" s="684"/>
      <c r="DK25" s="685"/>
      <c r="DL25" s="656">
        <v>1216137</v>
      </c>
      <c r="DM25" s="684"/>
      <c r="DN25" s="684"/>
      <c r="DO25" s="684"/>
      <c r="DP25" s="684"/>
      <c r="DQ25" s="684"/>
      <c r="DR25" s="684"/>
      <c r="DS25" s="684"/>
      <c r="DT25" s="684"/>
      <c r="DU25" s="684"/>
      <c r="DV25" s="685"/>
      <c r="DW25" s="652">
        <v>23.5</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5332642</v>
      </c>
      <c r="S26" s="648"/>
      <c r="T26" s="648"/>
      <c r="U26" s="648"/>
      <c r="V26" s="648"/>
      <c r="W26" s="648"/>
      <c r="X26" s="648"/>
      <c r="Y26" s="649"/>
      <c r="Z26" s="650">
        <v>48.8</v>
      </c>
      <c r="AA26" s="650"/>
      <c r="AB26" s="650"/>
      <c r="AC26" s="650"/>
      <c r="AD26" s="651">
        <v>4945199</v>
      </c>
      <c r="AE26" s="651"/>
      <c r="AF26" s="651"/>
      <c r="AG26" s="651"/>
      <c r="AH26" s="651"/>
      <c r="AI26" s="651"/>
      <c r="AJ26" s="651"/>
      <c r="AK26" s="651"/>
      <c r="AL26" s="652">
        <v>98.4</v>
      </c>
      <c r="AM26" s="653"/>
      <c r="AN26" s="653"/>
      <c r="AO26" s="654"/>
      <c r="AP26" s="666" t="s">
        <v>293</v>
      </c>
      <c r="AQ26" s="687"/>
      <c r="AR26" s="687"/>
      <c r="AS26" s="687"/>
      <c r="AT26" s="687"/>
      <c r="AU26" s="687"/>
      <c r="AV26" s="687"/>
      <c r="AW26" s="687"/>
      <c r="AX26" s="687"/>
      <c r="AY26" s="687"/>
      <c r="AZ26" s="687"/>
      <c r="BA26" s="687"/>
      <c r="BB26" s="687"/>
      <c r="BC26" s="687"/>
      <c r="BD26" s="687"/>
      <c r="BE26" s="687"/>
      <c r="BF26" s="668"/>
      <c r="BG26" s="647" t="s">
        <v>231</v>
      </c>
      <c r="BH26" s="648"/>
      <c r="BI26" s="648"/>
      <c r="BJ26" s="648"/>
      <c r="BK26" s="648"/>
      <c r="BL26" s="648"/>
      <c r="BM26" s="648"/>
      <c r="BN26" s="649"/>
      <c r="BO26" s="650" t="s">
        <v>224</v>
      </c>
      <c r="BP26" s="650"/>
      <c r="BQ26" s="650"/>
      <c r="BR26" s="650"/>
      <c r="BS26" s="656" t="s">
        <v>224</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848161</v>
      </c>
      <c r="CS26" s="648"/>
      <c r="CT26" s="648"/>
      <c r="CU26" s="648"/>
      <c r="CV26" s="648"/>
      <c r="CW26" s="648"/>
      <c r="CX26" s="648"/>
      <c r="CY26" s="649"/>
      <c r="CZ26" s="652">
        <v>8.1999999999999993</v>
      </c>
      <c r="DA26" s="681"/>
      <c r="DB26" s="681"/>
      <c r="DC26" s="686"/>
      <c r="DD26" s="656">
        <v>756895</v>
      </c>
      <c r="DE26" s="648"/>
      <c r="DF26" s="648"/>
      <c r="DG26" s="648"/>
      <c r="DH26" s="648"/>
      <c r="DI26" s="648"/>
      <c r="DJ26" s="648"/>
      <c r="DK26" s="649"/>
      <c r="DL26" s="656" t="s">
        <v>224</v>
      </c>
      <c r="DM26" s="648"/>
      <c r="DN26" s="648"/>
      <c r="DO26" s="648"/>
      <c r="DP26" s="648"/>
      <c r="DQ26" s="648"/>
      <c r="DR26" s="648"/>
      <c r="DS26" s="648"/>
      <c r="DT26" s="648"/>
      <c r="DU26" s="648"/>
      <c r="DV26" s="649"/>
      <c r="DW26" s="652" t="s">
        <v>231</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1594</v>
      </c>
      <c r="S27" s="648"/>
      <c r="T27" s="648"/>
      <c r="U27" s="648"/>
      <c r="V27" s="648"/>
      <c r="W27" s="648"/>
      <c r="X27" s="648"/>
      <c r="Y27" s="649"/>
      <c r="Z27" s="650">
        <v>0</v>
      </c>
      <c r="AA27" s="650"/>
      <c r="AB27" s="650"/>
      <c r="AC27" s="650"/>
      <c r="AD27" s="651">
        <v>1594</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1309320</v>
      </c>
      <c r="BH27" s="648"/>
      <c r="BI27" s="648"/>
      <c r="BJ27" s="648"/>
      <c r="BK27" s="648"/>
      <c r="BL27" s="648"/>
      <c r="BM27" s="648"/>
      <c r="BN27" s="649"/>
      <c r="BO27" s="650">
        <v>100</v>
      </c>
      <c r="BP27" s="650"/>
      <c r="BQ27" s="650"/>
      <c r="BR27" s="650"/>
      <c r="BS27" s="656" t="s">
        <v>231</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1013659</v>
      </c>
      <c r="CS27" s="684"/>
      <c r="CT27" s="684"/>
      <c r="CU27" s="684"/>
      <c r="CV27" s="684"/>
      <c r="CW27" s="684"/>
      <c r="CX27" s="684"/>
      <c r="CY27" s="685"/>
      <c r="CZ27" s="652">
        <v>9.9</v>
      </c>
      <c r="DA27" s="681"/>
      <c r="DB27" s="681"/>
      <c r="DC27" s="686"/>
      <c r="DD27" s="656">
        <v>271514</v>
      </c>
      <c r="DE27" s="684"/>
      <c r="DF27" s="684"/>
      <c r="DG27" s="684"/>
      <c r="DH27" s="684"/>
      <c r="DI27" s="684"/>
      <c r="DJ27" s="684"/>
      <c r="DK27" s="685"/>
      <c r="DL27" s="656">
        <v>265487</v>
      </c>
      <c r="DM27" s="684"/>
      <c r="DN27" s="684"/>
      <c r="DO27" s="684"/>
      <c r="DP27" s="684"/>
      <c r="DQ27" s="684"/>
      <c r="DR27" s="684"/>
      <c r="DS27" s="684"/>
      <c r="DT27" s="684"/>
      <c r="DU27" s="684"/>
      <c r="DV27" s="685"/>
      <c r="DW27" s="652">
        <v>5.0999999999999996</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68503</v>
      </c>
      <c r="S28" s="648"/>
      <c r="T28" s="648"/>
      <c r="U28" s="648"/>
      <c r="V28" s="648"/>
      <c r="W28" s="648"/>
      <c r="X28" s="648"/>
      <c r="Y28" s="649"/>
      <c r="Z28" s="650">
        <v>0.6</v>
      </c>
      <c r="AA28" s="650"/>
      <c r="AB28" s="650"/>
      <c r="AC28" s="650"/>
      <c r="AD28" s="651" t="s">
        <v>224</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1194868</v>
      </c>
      <c r="CS28" s="648"/>
      <c r="CT28" s="648"/>
      <c r="CU28" s="648"/>
      <c r="CV28" s="648"/>
      <c r="CW28" s="648"/>
      <c r="CX28" s="648"/>
      <c r="CY28" s="649"/>
      <c r="CZ28" s="652">
        <v>11.6</v>
      </c>
      <c r="DA28" s="681"/>
      <c r="DB28" s="681"/>
      <c r="DC28" s="686"/>
      <c r="DD28" s="656">
        <v>1175077</v>
      </c>
      <c r="DE28" s="648"/>
      <c r="DF28" s="648"/>
      <c r="DG28" s="648"/>
      <c r="DH28" s="648"/>
      <c r="DI28" s="648"/>
      <c r="DJ28" s="648"/>
      <c r="DK28" s="649"/>
      <c r="DL28" s="656">
        <v>1175077</v>
      </c>
      <c r="DM28" s="648"/>
      <c r="DN28" s="648"/>
      <c r="DO28" s="648"/>
      <c r="DP28" s="648"/>
      <c r="DQ28" s="648"/>
      <c r="DR28" s="648"/>
      <c r="DS28" s="648"/>
      <c r="DT28" s="648"/>
      <c r="DU28" s="648"/>
      <c r="DV28" s="649"/>
      <c r="DW28" s="652">
        <v>22.7</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63934</v>
      </c>
      <c r="S29" s="648"/>
      <c r="T29" s="648"/>
      <c r="U29" s="648"/>
      <c r="V29" s="648"/>
      <c r="W29" s="648"/>
      <c r="X29" s="648"/>
      <c r="Y29" s="649"/>
      <c r="Z29" s="650">
        <v>0.6</v>
      </c>
      <c r="AA29" s="650"/>
      <c r="AB29" s="650"/>
      <c r="AC29" s="650"/>
      <c r="AD29" s="651">
        <v>126</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301</v>
      </c>
      <c r="CE29" s="694"/>
      <c r="CF29" s="662" t="s">
        <v>302</v>
      </c>
      <c r="CG29" s="663"/>
      <c r="CH29" s="663"/>
      <c r="CI29" s="663"/>
      <c r="CJ29" s="663"/>
      <c r="CK29" s="663"/>
      <c r="CL29" s="663"/>
      <c r="CM29" s="663"/>
      <c r="CN29" s="663"/>
      <c r="CO29" s="663"/>
      <c r="CP29" s="663"/>
      <c r="CQ29" s="664"/>
      <c r="CR29" s="647">
        <v>1194868</v>
      </c>
      <c r="CS29" s="684"/>
      <c r="CT29" s="684"/>
      <c r="CU29" s="684"/>
      <c r="CV29" s="684"/>
      <c r="CW29" s="684"/>
      <c r="CX29" s="684"/>
      <c r="CY29" s="685"/>
      <c r="CZ29" s="652">
        <v>11.6</v>
      </c>
      <c r="DA29" s="681"/>
      <c r="DB29" s="681"/>
      <c r="DC29" s="686"/>
      <c r="DD29" s="656">
        <v>1175077</v>
      </c>
      <c r="DE29" s="684"/>
      <c r="DF29" s="684"/>
      <c r="DG29" s="684"/>
      <c r="DH29" s="684"/>
      <c r="DI29" s="684"/>
      <c r="DJ29" s="684"/>
      <c r="DK29" s="685"/>
      <c r="DL29" s="656">
        <v>1175077</v>
      </c>
      <c r="DM29" s="684"/>
      <c r="DN29" s="684"/>
      <c r="DO29" s="684"/>
      <c r="DP29" s="684"/>
      <c r="DQ29" s="684"/>
      <c r="DR29" s="684"/>
      <c r="DS29" s="684"/>
      <c r="DT29" s="684"/>
      <c r="DU29" s="684"/>
      <c r="DV29" s="685"/>
      <c r="DW29" s="652">
        <v>22.7</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9033</v>
      </c>
      <c r="S30" s="648"/>
      <c r="T30" s="648"/>
      <c r="U30" s="648"/>
      <c r="V30" s="648"/>
      <c r="W30" s="648"/>
      <c r="X30" s="648"/>
      <c r="Y30" s="649"/>
      <c r="Z30" s="650">
        <v>0.1</v>
      </c>
      <c r="AA30" s="650"/>
      <c r="AB30" s="650"/>
      <c r="AC30" s="650"/>
      <c r="AD30" s="651" t="s">
        <v>224</v>
      </c>
      <c r="AE30" s="651"/>
      <c r="AF30" s="651"/>
      <c r="AG30" s="651"/>
      <c r="AH30" s="651"/>
      <c r="AI30" s="651"/>
      <c r="AJ30" s="651"/>
      <c r="AK30" s="651"/>
      <c r="AL30" s="652" t="s">
        <v>224</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1153071</v>
      </c>
      <c r="CS30" s="648"/>
      <c r="CT30" s="648"/>
      <c r="CU30" s="648"/>
      <c r="CV30" s="648"/>
      <c r="CW30" s="648"/>
      <c r="CX30" s="648"/>
      <c r="CY30" s="649"/>
      <c r="CZ30" s="652">
        <v>11.2</v>
      </c>
      <c r="DA30" s="681"/>
      <c r="DB30" s="681"/>
      <c r="DC30" s="686"/>
      <c r="DD30" s="656">
        <v>1133354</v>
      </c>
      <c r="DE30" s="648"/>
      <c r="DF30" s="648"/>
      <c r="DG30" s="648"/>
      <c r="DH30" s="648"/>
      <c r="DI30" s="648"/>
      <c r="DJ30" s="648"/>
      <c r="DK30" s="649"/>
      <c r="DL30" s="656">
        <v>1133354</v>
      </c>
      <c r="DM30" s="648"/>
      <c r="DN30" s="648"/>
      <c r="DO30" s="648"/>
      <c r="DP30" s="648"/>
      <c r="DQ30" s="648"/>
      <c r="DR30" s="648"/>
      <c r="DS30" s="648"/>
      <c r="DT30" s="648"/>
      <c r="DU30" s="648"/>
      <c r="DV30" s="649"/>
      <c r="DW30" s="652">
        <v>21.9</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2501469</v>
      </c>
      <c r="S31" s="648"/>
      <c r="T31" s="648"/>
      <c r="U31" s="648"/>
      <c r="V31" s="648"/>
      <c r="W31" s="648"/>
      <c r="X31" s="648"/>
      <c r="Y31" s="649"/>
      <c r="Z31" s="650">
        <v>22.9</v>
      </c>
      <c r="AA31" s="650"/>
      <c r="AB31" s="650"/>
      <c r="AC31" s="650"/>
      <c r="AD31" s="651" t="s">
        <v>224</v>
      </c>
      <c r="AE31" s="651"/>
      <c r="AF31" s="651"/>
      <c r="AG31" s="651"/>
      <c r="AH31" s="651"/>
      <c r="AI31" s="651"/>
      <c r="AJ31" s="651"/>
      <c r="AK31" s="651"/>
      <c r="AL31" s="652" t="s">
        <v>224</v>
      </c>
      <c r="AM31" s="653"/>
      <c r="AN31" s="653"/>
      <c r="AO31" s="654"/>
      <c r="AP31" s="704" t="s">
        <v>308</v>
      </c>
      <c r="AQ31" s="705"/>
      <c r="AR31" s="705"/>
      <c r="AS31" s="705"/>
      <c r="AT31" s="710" t="s">
        <v>309</v>
      </c>
      <c r="AU31" s="231"/>
      <c r="AV31" s="231"/>
      <c r="AW31" s="231"/>
      <c r="AX31" s="633" t="s">
        <v>185</v>
      </c>
      <c r="AY31" s="634"/>
      <c r="AZ31" s="634"/>
      <c r="BA31" s="634"/>
      <c r="BB31" s="634"/>
      <c r="BC31" s="634"/>
      <c r="BD31" s="634"/>
      <c r="BE31" s="634"/>
      <c r="BF31" s="635"/>
      <c r="BG31" s="703">
        <v>99</v>
      </c>
      <c r="BH31" s="699"/>
      <c r="BI31" s="699"/>
      <c r="BJ31" s="699"/>
      <c r="BK31" s="699"/>
      <c r="BL31" s="699"/>
      <c r="BM31" s="642">
        <v>97.5</v>
      </c>
      <c r="BN31" s="699"/>
      <c r="BO31" s="699"/>
      <c r="BP31" s="699"/>
      <c r="BQ31" s="700"/>
      <c r="BR31" s="703">
        <v>99.3</v>
      </c>
      <c r="BS31" s="699"/>
      <c r="BT31" s="699"/>
      <c r="BU31" s="699"/>
      <c r="BV31" s="699"/>
      <c r="BW31" s="699"/>
      <c r="BX31" s="642">
        <v>97.6</v>
      </c>
      <c r="BY31" s="699"/>
      <c r="BZ31" s="699"/>
      <c r="CA31" s="699"/>
      <c r="CB31" s="700"/>
      <c r="CD31" s="695"/>
      <c r="CE31" s="696"/>
      <c r="CF31" s="662" t="s">
        <v>310</v>
      </c>
      <c r="CG31" s="663"/>
      <c r="CH31" s="663"/>
      <c r="CI31" s="663"/>
      <c r="CJ31" s="663"/>
      <c r="CK31" s="663"/>
      <c r="CL31" s="663"/>
      <c r="CM31" s="663"/>
      <c r="CN31" s="663"/>
      <c r="CO31" s="663"/>
      <c r="CP31" s="663"/>
      <c r="CQ31" s="664"/>
      <c r="CR31" s="647">
        <v>41797</v>
      </c>
      <c r="CS31" s="684"/>
      <c r="CT31" s="684"/>
      <c r="CU31" s="684"/>
      <c r="CV31" s="684"/>
      <c r="CW31" s="684"/>
      <c r="CX31" s="684"/>
      <c r="CY31" s="685"/>
      <c r="CZ31" s="652">
        <v>0.4</v>
      </c>
      <c r="DA31" s="681"/>
      <c r="DB31" s="681"/>
      <c r="DC31" s="686"/>
      <c r="DD31" s="656">
        <v>41723</v>
      </c>
      <c r="DE31" s="684"/>
      <c r="DF31" s="684"/>
      <c r="DG31" s="684"/>
      <c r="DH31" s="684"/>
      <c r="DI31" s="684"/>
      <c r="DJ31" s="684"/>
      <c r="DK31" s="685"/>
      <c r="DL31" s="656">
        <v>41723</v>
      </c>
      <c r="DM31" s="684"/>
      <c r="DN31" s="684"/>
      <c r="DO31" s="684"/>
      <c r="DP31" s="684"/>
      <c r="DQ31" s="684"/>
      <c r="DR31" s="684"/>
      <c r="DS31" s="684"/>
      <c r="DT31" s="684"/>
      <c r="DU31" s="684"/>
      <c r="DV31" s="685"/>
      <c r="DW31" s="652">
        <v>0.8</v>
      </c>
      <c r="DX31" s="681"/>
      <c r="DY31" s="681"/>
      <c r="DZ31" s="681"/>
      <c r="EA31" s="681"/>
      <c r="EB31" s="681"/>
      <c r="EC31" s="682"/>
    </row>
    <row r="32" spans="2:133" ht="11.25" customHeight="1" x14ac:dyDescent="0.15">
      <c r="B32" s="714" t="s">
        <v>311</v>
      </c>
      <c r="C32" s="715"/>
      <c r="D32" s="715"/>
      <c r="E32" s="715"/>
      <c r="F32" s="715"/>
      <c r="G32" s="715"/>
      <c r="H32" s="715"/>
      <c r="I32" s="715"/>
      <c r="J32" s="715"/>
      <c r="K32" s="715"/>
      <c r="L32" s="715"/>
      <c r="M32" s="715"/>
      <c r="N32" s="715"/>
      <c r="O32" s="715"/>
      <c r="P32" s="715"/>
      <c r="Q32" s="716"/>
      <c r="R32" s="647" t="s">
        <v>231</v>
      </c>
      <c r="S32" s="648"/>
      <c r="T32" s="648"/>
      <c r="U32" s="648"/>
      <c r="V32" s="648"/>
      <c r="W32" s="648"/>
      <c r="X32" s="648"/>
      <c r="Y32" s="649"/>
      <c r="Z32" s="650" t="s">
        <v>231</v>
      </c>
      <c r="AA32" s="650"/>
      <c r="AB32" s="650"/>
      <c r="AC32" s="650"/>
      <c r="AD32" s="651" t="s">
        <v>224</v>
      </c>
      <c r="AE32" s="651"/>
      <c r="AF32" s="651"/>
      <c r="AG32" s="651"/>
      <c r="AH32" s="651"/>
      <c r="AI32" s="651"/>
      <c r="AJ32" s="651"/>
      <c r="AK32" s="651"/>
      <c r="AL32" s="652" t="s">
        <v>224</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99.6</v>
      </c>
      <c r="BH32" s="684"/>
      <c r="BI32" s="684"/>
      <c r="BJ32" s="684"/>
      <c r="BK32" s="684"/>
      <c r="BL32" s="684"/>
      <c r="BM32" s="653">
        <v>98.7</v>
      </c>
      <c r="BN32" s="701"/>
      <c r="BO32" s="701"/>
      <c r="BP32" s="701"/>
      <c r="BQ32" s="702"/>
      <c r="BR32" s="713">
        <v>99.4</v>
      </c>
      <c r="BS32" s="684"/>
      <c r="BT32" s="684"/>
      <c r="BU32" s="684"/>
      <c r="BV32" s="684"/>
      <c r="BW32" s="684"/>
      <c r="BX32" s="653">
        <v>98.4</v>
      </c>
      <c r="BY32" s="701"/>
      <c r="BZ32" s="701"/>
      <c r="CA32" s="701"/>
      <c r="CB32" s="702"/>
      <c r="CD32" s="697"/>
      <c r="CE32" s="698"/>
      <c r="CF32" s="662" t="s">
        <v>314</v>
      </c>
      <c r="CG32" s="663"/>
      <c r="CH32" s="663"/>
      <c r="CI32" s="663"/>
      <c r="CJ32" s="663"/>
      <c r="CK32" s="663"/>
      <c r="CL32" s="663"/>
      <c r="CM32" s="663"/>
      <c r="CN32" s="663"/>
      <c r="CO32" s="663"/>
      <c r="CP32" s="663"/>
      <c r="CQ32" s="664"/>
      <c r="CR32" s="647" t="s">
        <v>224</v>
      </c>
      <c r="CS32" s="648"/>
      <c r="CT32" s="648"/>
      <c r="CU32" s="648"/>
      <c r="CV32" s="648"/>
      <c r="CW32" s="648"/>
      <c r="CX32" s="648"/>
      <c r="CY32" s="649"/>
      <c r="CZ32" s="652" t="s">
        <v>224</v>
      </c>
      <c r="DA32" s="681"/>
      <c r="DB32" s="681"/>
      <c r="DC32" s="686"/>
      <c r="DD32" s="656" t="s">
        <v>224</v>
      </c>
      <c r="DE32" s="648"/>
      <c r="DF32" s="648"/>
      <c r="DG32" s="648"/>
      <c r="DH32" s="648"/>
      <c r="DI32" s="648"/>
      <c r="DJ32" s="648"/>
      <c r="DK32" s="649"/>
      <c r="DL32" s="656" t="s">
        <v>231</v>
      </c>
      <c r="DM32" s="648"/>
      <c r="DN32" s="648"/>
      <c r="DO32" s="648"/>
      <c r="DP32" s="648"/>
      <c r="DQ32" s="648"/>
      <c r="DR32" s="648"/>
      <c r="DS32" s="648"/>
      <c r="DT32" s="648"/>
      <c r="DU32" s="648"/>
      <c r="DV32" s="649"/>
      <c r="DW32" s="652" t="s">
        <v>231</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535825</v>
      </c>
      <c r="S33" s="648"/>
      <c r="T33" s="648"/>
      <c r="U33" s="648"/>
      <c r="V33" s="648"/>
      <c r="W33" s="648"/>
      <c r="X33" s="648"/>
      <c r="Y33" s="649"/>
      <c r="Z33" s="650">
        <v>4.9000000000000004</v>
      </c>
      <c r="AA33" s="650"/>
      <c r="AB33" s="650"/>
      <c r="AC33" s="650"/>
      <c r="AD33" s="651" t="s">
        <v>224</v>
      </c>
      <c r="AE33" s="651"/>
      <c r="AF33" s="651"/>
      <c r="AG33" s="651"/>
      <c r="AH33" s="651"/>
      <c r="AI33" s="651"/>
      <c r="AJ33" s="651"/>
      <c r="AK33" s="651"/>
      <c r="AL33" s="652" t="s">
        <v>224</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98.2</v>
      </c>
      <c r="BH33" s="718"/>
      <c r="BI33" s="718"/>
      <c r="BJ33" s="718"/>
      <c r="BK33" s="718"/>
      <c r="BL33" s="718"/>
      <c r="BM33" s="719">
        <v>95.9</v>
      </c>
      <c r="BN33" s="718"/>
      <c r="BO33" s="718"/>
      <c r="BP33" s="718"/>
      <c r="BQ33" s="720"/>
      <c r="BR33" s="717">
        <v>99.2</v>
      </c>
      <c r="BS33" s="718"/>
      <c r="BT33" s="718"/>
      <c r="BU33" s="718"/>
      <c r="BV33" s="718"/>
      <c r="BW33" s="718"/>
      <c r="BX33" s="719">
        <v>96.5</v>
      </c>
      <c r="BY33" s="718"/>
      <c r="BZ33" s="718"/>
      <c r="CA33" s="718"/>
      <c r="CB33" s="720"/>
      <c r="CD33" s="662" t="s">
        <v>317</v>
      </c>
      <c r="CE33" s="663"/>
      <c r="CF33" s="663"/>
      <c r="CG33" s="663"/>
      <c r="CH33" s="663"/>
      <c r="CI33" s="663"/>
      <c r="CJ33" s="663"/>
      <c r="CK33" s="663"/>
      <c r="CL33" s="663"/>
      <c r="CM33" s="663"/>
      <c r="CN33" s="663"/>
      <c r="CO33" s="663"/>
      <c r="CP33" s="663"/>
      <c r="CQ33" s="664"/>
      <c r="CR33" s="647">
        <v>5512685</v>
      </c>
      <c r="CS33" s="684"/>
      <c r="CT33" s="684"/>
      <c r="CU33" s="684"/>
      <c r="CV33" s="684"/>
      <c r="CW33" s="684"/>
      <c r="CX33" s="684"/>
      <c r="CY33" s="685"/>
      <c r="CZ33" s="652">
        <v>53.6</v>
      </c>
      <c r="DA33" s="681"/>
      <c r="DB33" s="681"/>
      <c r="DC33" s="686"/>
      <c r="DD33" s="656">
        <v>3402067</v>
      </c>
      <c r="DE33" s="684"/>
      <c r="DF33" s="684"/>
      <c r="DG33" s="684"/>
      <c r="DH33" s="684"/>
      <c r="DI33" s="684"/>
      <c r="DJ33" s="684"/>
      <c r="DK33" s="685"/>
      <c r="DL33" s="656">
        <v>2108033</v>
      </c>
      <c r="DM33" s="684"/>
      <c r="DN33" s="684"/>
      <c r="DO33" s="684"/>
      <c r="DP33" s="684"/>
      <c r="DQ33" s="684"/>
      <c r="DR33" s="684"/>
      <c r="DS33" s="684"/>
      <c r="DT33" s="684"/>
      <c r="DU33" s="684"/>
      <c r="DV33" s="685"/>
      <c r="DW33" s="652">
        <v>40.700000000000003</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88772</v>
      </c>
      <c r="S34" s="648"/>
      <c r="T34" s="648"/>
      <c r="U34" s="648"/>
      <c r="V34" s="648"/>
      <c r="W34" s="648"/>
      <c r="X34" s="648"/>
      <c r="Y34" s="649"/>
      <c r="Z34" s="650">
        <v>0.8</v>
      </c>
      <c r="AA34" s="650"/>
      <c r="AB34" s="650"/>
      <c r="AC34" s="650"/>
      <c r="AD34" s="651">
        <v>77680</v>
      </c>
      <c r="AE34" s="651"/>
      <c r="AF34" s="651"/>
      <c r="AG34" s="651"/>
      <c r="AH34" s="651"/>
      <c r="AI34" s="651"/>
      <c r="AJ34" s="651"/>
      <c r="AK34" s="651"/>
      <c r="AL34" s="652">
        <v>1.5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1339824</v>
      </c>
      <c r="CS34" s="648"/>
      <c r="CT34" s="648"/>
      <c r="CU34" s="648"/>
      <c r="CV34" s="648"/>
      <c r="CW34" s="648"/>
      <c r="CX34" s="648"/>
      <c r="CY34" s="649"/>
      <c r="CZ34" s="652">
        <v>13</v>
      </c>
      <c r="DA34" s="681"/>
      <c r="DB34" s="681"/>
      <c r="DC34" s="686"/>
      <c r="DD34" s="656">
        <v>1034902</v>
      </c>
      <c r="DE34" s="648"/>
      <c r="DF34" s="648"/>
      <c r="DG34" s="648"/>
      <c r="DH34" s="648"/>
      <c r="DI34" s="648"/>
      <c r="DJ34" s="648"/>
      <c r="DK34" s="649"/>
      <c r="DL34" s="656">
        <v>681151</v>
      </c>
      <c r="DM34" s="648"/>
      <c r="DN34" s="648"/>
      <c r="DO34" s="648"/>
      <c r="DP34" s="648"/>
      <c r="DQ34" s="648"/>
      <c r="DR34" s="648"/>
      <c r="DS34" s="648"/>
      <c r="DT34" s="648"/>
      <c r="DU34" s="648"/>
      <c r="DV34" s="649"/>
      <c r="DW34" s="652">
        <v>13.1</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4790</v>
      </c>
      <c r="S35" s="648"/>
      <c r="T35" s="648"/>
      <c r="U35" s="648"/>
      <c r="V35" s="648"/>
      <c r="W35" s="648"/>
      <c r="X35" s="648"/>
      <c r="Y35" s="649"/>
      <c r="Z35" s="650">
        <v>0</v>
      </c>
      <c r="AA35" s="650"/>
      <c r="AB35" s="650"/>
      <c r="AC35" s="650"/>
      <c r="AD35" s="651" t="s">
        <v>231</v>
      </c>
      <c r="AE35" s="651"/>
      <c r="AF35" s="651"/>
      <c r="AG35" s="651"/>
      <c r="AH35" s="651"/>
      <c r="AI35" s="651"/>
      <c r="AJ35" s="651"/>
      <c r="AK35" s="651"/>
      <c r="AL35" s="652" t="s">
        <v>231</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30535</v>
      </c>
      <c r="CS35" s="684"/>
      <c r="CT35" s="684"/>
      <c r="CU35" s="684"/>
      <c r="CV35" s="684"/>
      <c r="CW35" s="684"/>
      <c r="CX35" s="684"/>
      <c r="CY35" s="685"/>
      <c r="CZ35" s="652">
        <v>0.3</v>
      </c>
      <c r="DA35" s="681"/>
      <c r="DB35" s="681"/>
      <c r="DC35" s="686"/>
      <c r="DD35" s="656">
        <v>26808</v>
      </c>
      <c r="DE35" s="684"/>
      <c r="DF35" s="684"/>
      <c r="DG35" s="684"/>
      <c r="DH35" s="684"/>
      <c r="DI35" s="684"/>
      <c r="DJ35" s="684"/>
      <c r="DK35" s="685"/>
      <c r="DL35" s="656">
        <v>26808</v>
      </c>
      <c r="DM35" s="684"/>
      <c r="DN35" s="684"/>
      <c r="DO35" s="684"/>
      <c r="DP35" s="684"/>
      <c r="DQ35" s="684"/>
      <c r="DR35" s="684"/>
      <c r="DS35" s="684"/>
      <c r="DT35" s="684"/>
      <c r="DU35" s="684"/>
      <c r="DV35" s="685"/>
      <c r="DW35" s="652">
        <v>0.5</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703415</v>
      </c>
      <c r="S36" s="648"/>
      <c r="T36" s="648"/>
      <c r="U36" s="648"/>
      <c r="V36" s="648"/>
      <c r="W36" s="648"/>
      <c r="X36" s="648"/>
      <c r="Y36" s="649"/>
      <c r="Z36" s="650">
        <v>6.4</v>
      </c>
      <c r="AA36" s="650"/>
      <c r="AB36" s="650"/>
      <c r="AC36" s="650"/>
      <c r="AD36" s="651" t="s">
        <v>224</v>
      </c>
      <c r="AE36" s="651"/>
      <c r="AF36" s="651"/>
      <c r="AG36" s="651"/>
      <c r="AH36" s="651"/>
      <c r="AI36" s="651"/>
      <c r="AJ36" s="651"/>
      <c r="AK36" s="651"/>
      <c r="AL36" s="652" t="s">
        <v>231</v>
      </c>
      <c r="AM36" s="653"/>
      <c r="AN36" s="653"/>
      <c r="AO36" s="654"/>
      <c r="AP36" s="235"/>
      <c r="AQ36" s="721" t="s">
        <v>325</v>
      </c>
      <c r="AR36" s="722"/>
      <c r="AS36" s="722"/>
      <c r="AT36" s="722"/>
      <c r="AU36" s="722"/>
      <c r="AV36" s="722"/>
      <c r="AW36" s="722"/>
      <c r="AX36" s="722"/>
      <c r="AY36" s="723"/>
      <c r="AZ36" s="636">
        <v>906266</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95488</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2674855</v>
      </c>
      <c r="CS36" s="648"/>
      <c r="CT36" s="648"/>
      <c r="CU36" s="648"/>
      <c r="CV36" s="648"/>
      <c r="CW36" s="648"/>
      <c r="CX36" s="648"/>
      <c r="CY36" s="649"/>
      <c r="CZ36" s="652">
        <v>26</v>
      </c>
      <c r="DA36" s="681"/>
      <c r="DB36" s="681"/>
      <c r="DC36" s="686"/>
      <c r="DD36" s="656">
        <v>1086559</v>
      </c>
      <c r="DE36" s="648"/>
      <c r="DF36" s="648"/>
      <c r="DG36" s="648"/>
      <c r="DH36" s="648"/>
      <c r="DI36" s="648"/>
      <c r="DJ36" s="648"/>
      <c r="DK36" s="649"/>
      <c r="DL36" s="656">
        <v>713269</v>
      </c>
      <c r="DM36" s="648"/>
      <c r="DN36" s="648"/>
      <c r="DO36" s="648"/>
      <c r="DP36" s="648"/>
      <c r="DQ36" s="648"/>
      <c r="DR36" s="648"/>
      <c r="DS36" s="648"/>
      <c r="DT36" s="648"/>
      <c r="DU36" s="648"/>
      <c r="DV36" s="649"/>
      <c r="DW36" s="652">
        <v>13.8</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434931</v>
      </c>
      <c r="S37" s="648"/>
      <c r="T37" s="648"/>
      <c r="U37" s="648"/>
      <c r="V37" s="648"/>
      <c r="W37" s="648"/>
      <c r="X37" s="648"/>
      <c r="Y37" s="649"/>
      <c r="Z37" s="650">
        <v>4</v>
      </c>
      <c r="AA37" s="650"/>
      <c r="AB37" s="650"/>
      <c r="AC37" s="650"/>
      <c r="AD37" s="651" t="s">
        <v>224</v>
      </c>
      <c r="AE37" s="651"/>
      <c r="AF37" s="651"/>
      <c r="AG37" s="651"/>
      <c r="AH37" s="651"/>
      <c r="AI37" s="651"/>
      <c r="AJ37" s="651"/>
      <c r="AK37" s="651"/>
      <c r="AL37" s="652" t="s">
        <v>231</v>
      </c>
      <c r="AM37" s="653"/>
      <c r="AN37" s="653"/>
      <c r="AO37" s="654"/>
      <c r="AQ37" s="725" t="s">
        <v>329</v>
      </c>
      <c r="AR37" s="726"/>
      <c r="AS37" s="726"/>
      <c r="AT37" s="726"/>
      <c r="AU37" s="726"/>
      <c r="AV37" s="726"/>
      <c r="AW37" s="726"/>
      <c r="AX37" s="726"/>
      <c r="AY37" s="727"/>
      <c r="AZ37" s="647">
        <v>104000</v>
      </c>
      <c r="BA37" s="648"/>
      <c r="BB37" s="648"/>
      <c r="BC37" s="648"/>
      <c r="BD37" s="684"/>
      <c r="BE37" s="684"/>
      <c r="BF37" s="702"/>
      <c r="BG37" s="662" t="s">
        <v>330</v>
      </c>
      <c r="BH37" s="663"/>
      <c r="BI37" s="663"/>
      <c r="BJ37" s="663"/>
      <c r="BK37" s="663"/>
      <c r="BL37" s="663"/>
      <c r="BM37" s="663"/>
      <c r="BN37" s="663"/>
      <c r="BO37" s="663"/>
      <c r="BP37" s="663"/>
      <c r="BQ37" s="663"/>
      <c r="BR37" s="663"/>
      <c r="BS37" s="663"/>
      <c r="BT37" s="663"/>
      <c r="BU37" s="664"/>
      <c r="BV37" s="647">
        <v>81290</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732244</v>
      </c>
      <c r="CS37" s="684"/>
      <c r="CT37" s="684"/>
      <c r="CU37" s="684"/>
      <c r="CV37" s="684"/>
      <c r="CW37" s="684"/>
      <c r="CX37" s="684"/>
      <c r="CY37" s="685"/>
      <c r="CZ37" s="652">
        <v>7.1</v>
      </c>
      <c r="DA37" s="681"/>
      <c r="DB37" s="681"/>
      <c r="DC37" s="686"/>
      <c r="DD37" s="656">
        <v>614244</v>
      </c>
      <c r="DE37" s="684"/>
      <c r="DF37" s="684"/>
      <c r="DG37" s="684"/>
      <c r="DH37" s="684"/>
      <c r="DI37" s="684"/>
      <c r="DJ37" s="684"/>
      <c r="DK37" s="685"/>
      <c r="DL37" s="656">
        <v>524376</v>
      </c>
      <c r="DM37" s="684"/>
      <c r="DN37" s="684"/>
      <c r="DO37" s="684"/>
      <c r="DP37" s="684"/>
      <c r="DQ37" s="684"/>
      <c r="DR37" s="684"/>
      <c r="DS37" s="684"/>
      <c r="DT37" s="684"/>
      <c r="DU37" s="684"/>
      <c r="DV37" s="685"/>
      <c r="DW37" s="652">
        <v>10.1</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161980</v>
      </c>
      <c r="S38" s="648"/>
      <c r="T38" s="648"/>
      <c r="U38" s="648"/>
      <c r="V38" s="648"/>
      <c r="W38" s="648"/>
      <c r="X38" s="648"/>
      <c r="Y38" s="649"/>
      <c r="Z38" s="650">
        <v>1.5</v>
      </c>
      <c r="AA38" s="650"/>
      <c r="AB38" s="650"/>
      <c r="AC38" s="650"/>
      <c r="AD38" s="651">
        <v>1</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57047</v>
      </c>
      <c r="BA38" s="648"/>
      <c r="BB38" s="648"/>
      <c r="BC38" s="648"/>
      <c r="BD38" s="684"/>
      <c r="BE38" s="684"/>
      <c r="BF38" s="702"/>
      <c r="BG38" s="662" t="s">
        <v>334</v>
      </c>
      <c r="BH38" s="663"/>
      <c r="BI38" s="663"/>
      <c r="BJ38" s="663"/>
      <c r="BK38" s="663"/>
      <c r="BL38" s="663"/>
      <c r="BM38" s="663"/>
      <c r="BN38" s="663"/>
      <c r="BO38" s="663"/>
      <c r="BP38" s="663"/>
      <c r="BQ38" s="663"/>
      <c r="BR38" s="663"/>
      <c r="BS38" s="663"/>
      <c r="BT38" s="663"/>
      <c r="BU38" s="664"/>
      <c r="BV38" s="647">
        <v>1812</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849219</v>
      </c>
      <c r="CS38" s="648"/>
      <c r="CT38" s="648"/>
      <c r="CU38" s="648"/>
      <c r="CV38" s="648"/>
      <c r="CW38" s="648"/>
      <c r="CX38" s="648"/>
      <c r="CY38" s="649"/>
      <c r="CZ38" s="652">
        <v>8.3000000000000007</v>
      </c>
      <c r="DA38" s="681"/>
      <c r="DB38" s="681"/>
      <c r="DC38" s="686"/>
      <c r="DD38" s="656">
        <v>741772</v>
      </c>
      <c r="DE38" s="648"/>
      <c r="DF38" s="648"/>
      <c r="DG38" s="648"/>
      <c r="DH38" s="648"/>
      <c r="DI38" s="648"/>
      <c r="DJ38" s="648"/>
      <c r="DK38" s="649"/>
      <c r="DL38" s="656">
        <v>686805</v>
      </c>
      <c r="DM38" s="648"/>
      <c r="DN38" s="648"/>
      <c r="DO38" s="648"/>
      <c r="DP38" s="648"/>
      <c r="DQ38" s="648"/>
      <c r="DR38" s="648"/>
      <c r="DS38" s="648"/>
      <c r="DT38" s="648"/>
      <c r="DU38" s="648"/>
      <c r="DV38" s="649"/>
      <c r="DW38" s="652">
        <v>13.2</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1024519</v>
      </c>
      <c r="S39" s="648"/>
      <c r="T39" s="648"/>
      <c r="U39" s="648"/>
      <c r="V39" s="648"/>
      <c r="W39" s="648"/>
      <c r="X39" s="648"/>
      <c r="Y39" s="649"/>
      <c r="Z39" s="650">
        <v>9.4</v>
      </c>
      <c r="AA39" s="650"/>
      <c r="AB39" s="650"/>
      <c r="AC39" s="650"/>
      <c r="AD39" s="651" t="s">
        <v>224</v>
      </c>
      <c r="AE39" s="651"/>
      <c r="AF39" s="651"/>
      <c r="AG39" s="651"/>
      <c r="AH39" s="651"/>
      <c r="AI39" s="651"/>
      <c r="AJ39" s="651"/>
      <c r="AK39" s="651"/>
      <c r="AL39" s="652" t="s">
        <v>224</v>
      </c>
      <c r="AM39" s="653"/>
      <c r="AN39" s="653"/>
      <c r="AO39" s="654"/>
      <c r="AQ39" s="725" t="s">
        <v>337</v>
      </c>
      <c r="AR39" s="726"/>
      <c r="AS39" s="726"/>
      <c r="AT39" s="726"/>
      <c r="AU39" s="726"/>
      <c r="AV39" s="726"/>
      <c r="AW39" s="726"/>
      <c r="AX39" s="726"/>
      <c r="AY39" s="727"/>
      <c r="AZ39" s="647" t="s">
        <v>231</v>
      </c>
      <c r="BA39" s="648"/>
      <c r="BB39" s="648"/>
      <c r="BC39" s="648"/>
      <c r="BD39" s="684"/>
      <c r="BE39" s="684"/>
      <c r="BF39" s="702"/>
      <c r="BG39" s="662" t="s">
        <v>338</v>
      </c>
      <c r="BH39" s="663"/>
      <c r="BI39" s="663"/>
      <c r="BJ39" s="663"/>
      <c r="BK39" s="663"/>
      <c r="BL39" s="663"/>
      <c r="BM39" s="663"/>
      <c r="BN39" s="663"/>
      <c r="BO39" s="663"/>
      <c r="BP39" s="663"/>
      <c r="BQ39" s="663"/>
      <c r="BR39" s="663"/>
      <c r="BS39" s="663"/>
      <c r="BT39" s="663"/>
      <c r="BU39" s="664"/>
      <c r="BV39" s="647">
        <v>2686</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518252</v>
      </c>
      <c r="CS39" s="684"/>
      <c r="CT39" s="684"/>
      <c r="CU39" s="684"/>
      <c r="CV39" s="684"/>
      <c r="CW39" s="684"/>
      <c r="CX39" s="684"/>
      <c r="CY39" s="685"/>
      <c r="CZ39" s="652">
        <v>5</v>
      </c>
      <c r="DA39" s="681"/>
      <c r="DB39" s="681"/>
      <c r="DC39" s="686"/>
      <c r="DD39" s="656">
        <v>512026</v>
      </c>
      <c r="DE39" s="684"/>
      <c r="DF39" s="684"/>
      <c r="DG39" s="684"/>
      <c r="DH39" s="684"/>
      <c r="DI39" s="684"/>
      <c r="DJ39" s="684"/>
      <c r="DK39" s="685"/>
      <c r="DL39" s="656" t="s">
        <v>224</v>
      </c>
      <c r="DM39" s="684"/>
      <c r="DN39" s="684"/>
      <c r="DO39" s="684"/>
      <c r="DP39" s="684"/>
      <c r="DQ39" s="684"/>
      <c r="DR39" s="684"/>
      <c r="DS39" s="684"/>
      <c r="DT39" s="684"/>
      <c r="DU39" s="684"/>
      <c r="DV39" s="685"/>
      <c r="DW39" s="652" t="s">
        <v>224</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224</v>
      </c>
      <c r="S40" s="648"/>
      <c r="T40" s="648"/>
      <c r="U40" s="648"/>
      <c r="V40" s="648"/>
      <c r="W40" s="648"/>
      <c r="X40" s="648"/>
      <c r="Y40" s="649"/>
      <c r="Z40" s="650" t="s">
        <v>231</v>
      </c>
      <c r="AA40" s="650"/>
      <c r="AB40" s="650"/>
      <c r="AC40" s="650"/>
      <c r="AD40" s="651" t="s">
        <v>231</v>
      </c>
      <c r="AE40" s="651"/>
      <c r="AF40" s="651"/>
      <c r="AG40" s="651"/>
      <c r="AH40" s="651"/>
      <c r="AI40" s="651"/>
      <c r="AJ40" s="651"/>
      <c r="AK40" s="651"/>
      <c r="AL40" s="652" t="s">
        <v>231</v>
      </c>
      <c r="AM40" s="653"/>
      <c r="AN40" s="653"/>
      <c r="AO40" s="654"/>
      <c r="AQ40" s="725" t="s">
        <v>341</v>
      </c>
      <c r="AR40" s="726"/>
      <c r="AS40" s="726"/>
      <c r="AT40" s="726"/>
      <c r="AU40" s="726"/>
      <c r="AV40" s="726"/>
      <c r="AW40" s="726"/>
      <c r="AX40" s="726"/>
      <c r="AY40" s="727"/>
      <c r="AZ40" s="647" t="s">
        <v>224</v>
      </c>
      <c r="BA40" s="648"/>
      <c r="BB40" s="648"/>
      <c r="BC40" s="648"/>
      <c r="BD40" s="684"/>
      <c r="BE40" s="684"/>
      <c r="BF40" s="702"/>
      <c r="BG40" s="728" t="s">
        <v>342</v>
      </c>
      <c r="BH40" s="729"/>
      <c r="BI40" s="729"/>
      <c r="BJ40" s="729"/>
      <c r="BK40" s="729"/>
      <c r="BL40" s="236"/>
      <c r="BM40" s="663" t="s">
        <v>343</v>
      </c>
      <c r="BN40" s="663"/>
      <c r="BO40" s="663"/>
      <c r="BP40" s="663"/>
      <c r="BQ40" s="663"/>
      <c r="BR40" s="663"/>
      <c r="BS40" s="663"/>
      <c r="BT40" s="663"/>
      <c r="BU40" s="664"/>
      <c r="BV40" s="647">
        <v>94</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100000</v>
      </c>
      <c r="CS40" s="648"/>
      <c r="CT40" s="648"/>
      <c r="CU40" s="648"/>
      <c r="CV40" s="648"/>
      <c r="CW40" s="648"/>
      <c r="CX40" s="648"/>
      <c r="CY40" s="649"/>
      <c r="CZ40" s="652">
        <v>1</v>
      </c>
      <c r="DA40" s="681"/>
      <c r="DB40" s="681"/>
      <c r="DC40" s="686"/>
      <c r="DD40" s="656" t="s">
        <v>231</v>
      </c>
      <c r="DE40" s="648"/>
      <c r="DF40" s="648"/>
      <c r="DG40" s="648"/>
      <c r="DH40" s="648"/>
      <c r="DI40" s="648"/>
      <c r="DJ40" s="648"/>
      <c r="DK40" s="649"/>
      <c r="DL40" s="656" t="s">
        <v>231</v>
      </c>
      <c r="DM40" s="648"/>
      <c r="DN40" s="648"/>
      <c r="DO40" s="648"/>
      <c r="DP40" s="648"/>
      <c r="DQ40" s="648"/>
      <c r="DR40" s="648"/>
      <c r="DS40" s="648"/>
      <c r="DT40" s="648"/>
      <c r="DU40" s="648"/>
      <c r="DV40" s="649"/>
      <c r="DW40" s="652" t="s">
        <v>231</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224</v>
      </c>
      <c r="S41" s="648"/>
      <c r="T41" s="648"/>
      <c r="U41" s="648"/>
      <c r="V41" s="648"/>
      <c r="W41" s="648"/>
      <c r="X41" s="648"/>
      <c r="Y41" s="649"/>
      <c r="Z41" s="650" t="s">
        <v>224</v>
      </c>
      <c r="AA41" s="650"/>
      <c r="AB41" s="650"/>
      <c r="AC41" s="650"/>
      <c r="AD41" s="651" t="s">
        <v>224</v>
      </c>
      <c r="AE41" s="651"/>
      <c r="AF41" s="651"/>
      <c r="AG41" s="651"/>
      <c r="AH41" s="651"/>
      <c r="AI41" s="651"/>
      <c r="AJ41" s="651"/>
      <c r="AK41" s="651"/>
      <c r="AL41" s="652" t="s">
        <v>231</v>
      </c>
      <c r="AM41" s="653"/>
      <c r="AN41" s="653"/>
      <c r="AO41" s="654"/>
      <c r="AQ41" s="725" t="s">
        <v>346</v>
      </c>
      <c r="AR41" s="726"/>
      <c r="AS41" s="726"/>
      <c r="AT41" s="726"/>
      <c r="AU41" s="726"/>
      <c r="AV41" s="726"/>
      <c r="AW41" s="726"/>
      <c r="AX41" s="726"/>
      <c r="AY41" s="727"/>
      <c r="AZ41" s="647">
        <v>130863</v>
      </c>
      <c r="BA41" s="648"/>
      <c r="BB41" s="648"/>
      <c r="BC41" s="648"/>
      <c r="BD41" s="684"/>
      <c r="BE41" s="684"/>
      <c r="BF41" s="702"/>
      <c r="BG41" s="728"/>
      <c r="BH41" s="729"/>
      <c r="BI41" s="729"/>
      <c r="BJ41" s="729"/>
      <c r="BK41" s="729"/>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224</v>
      </c>
      <c r="CS41" s="684"/>
      <c r="CT41" s="684"/>
      <c r="CU41" s="684"/>
      <c r="CV41" s="684"/>
      <c r="CW41" s="684"/>
      <c r="CX41" s="684"/>
      <c r="CY41" s="685"/>
      <c r="CZ41" s="652" t="s">
        <v>224</v>
      </c>
      <c r="DA41" s="681"/>
      <c r="DB41" s="681"/>
      <c r="DC41" s="686"/>
      <c r="DD41" s="656" t="s">
        <v>224</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159926</v>
      </c>
      <c r="S42" s="648"/>
      <c r="T42" s="648"/>
      <c r="U42" s="648"/>
      <c r="V42" s="648"/>
      <c r="W42" s="648"/>
      <c r="X42" s="648"/>
      <c r="Y42" s="649"/>
      <c r="Z42" s="650">
        <v>1.5</v>
      </c>
      <c r="AA42" s="650"/>
      <c r="AB42" s="650"/>
      <c r="AC42" s="650"/>
      <c r="AD42" s="651" t="s">
        <v>224</v>
      </c>
      <c r="AE42" s="651"/>
      <c r="AF42" s="651"/>
      <c r="AG42" s="651"/>
      <c r="AH42" s="651"/>
      <c r="AI42" s="651"/>
      <c r="AJ42" s="651"/>
      <c r="AK42" s="651"/>
      <c r="AL42" s="652" t="s">
        <v>224</v>
      </c>
      <c r="AM42" s="653"/>
      <c r="AN42" s="653"/>
      <c r="AO42" s="654"/>
      <c r="AQ42" s="746" t="s">
        <v>350</v>
      </c>
      <c r="AR42" s="747"/>
      <c r="AS42" s="747"/>
      <c r="AT42" s="747"/>
      <c r="AU42" s="747"/>
      <c r="AV42" s="747"/>
      <c r="AW42" s="747"/>
      <c r="AX42" s="747"/>
      <c r="AY42" s="748"/>
      <c r="AZ42" s="738">
        <v>614356</v>
      </c>
      <c r="BA42" s="739"/>
      <c r="BB42" s="739"/>
      <c r="BC42" s="739"/>
      <c r="BD42" s="718"/>
      <c r="BE42" s="718"/>
      <c r="BF42" s="720"/>
      <c r="BG42" s="730"/>
      <c r="BH42" s="731"/>
      <c r="BI42" s="731"/>
      <c r="BJ42" s="731"/>
      <c r="BK42" s="731"/>
      <c r="BL42" s="237"/>
      <c r="BM42" s="673" t="s">
        <v>351</v>
      </c>
      <c r="BN42" s="673"/>
      <c r="BO42" s="673"/>
      <c r="BP42" s="673"/>
      <c r="BQ42" s="673"/>
      <c r="BR42" s="673"/>
      <c r="BS42" s="673"/>
      <c r="BT42" s="673"/>
      <c r="BU42" s="674"/>
      <c r="BV42" s="738">
        <v>427</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1179190</v>
      </c>
      <c r="CS42" s="648"/>
      <c r="CT42" s="648"/>
      <c r="CU42" s="648"/>
      <c r="CV42" s="648"/>
      <c r="CW42" s="648"/>
      <c r="CX42" s="648"/>
      <c r="CY42" s="649"/>
      <c r="CZ42" s="652">
        <v>11.5</v>
      </c>
      <c r="DA42" s="653"/>
      <c r="DB42" s="653"/>
      <c r="DC42" s="665"/>
      <c r="DD42" s="656">
        <v>349492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10931407</v>
      </c>
      <c r="S43" s="739"/>
      <c r="T43" s="739"/>
      <c r="U43" s="739"/>
      <c r="V43" s="739"/>
      <c r="W43" s="739"/>
      <c r="X43" s="739"/>
      <c r="Y43" s="740"/>
      <c r="Z43" s="741">
        <v>100</v>
      </c>
      <c r="AA43" s="741"/>
      <c r="AB43" s="741"/>
      <c r="AC43" s="741"/>
      <c r="AD43" s="742">
        <v>5024600</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43454</v>
      </c>
      <c r="CS43" s="684"/>
      <c r="CT43" s="684"/>
      <c r="CU43" s="684"/>
      <c r="CV43" s="684"/>
      <c r="CW43" s="684"/>
      <c r="CX43" s="684"/>
      <c r="CY43" s="685"/>
      <c r="CZ43" s="652">
        <v>0.4</v>
      </c>
      <c r="DA43" s="681"/>
      <c r="DB43" s="681"/>
      <c r="DC43" s="686"/>
      <c r="DD43" s="656">
        <v>36283</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1131899</v>
      </c>
      <c r="CS44" s="648"/>
      <c r="CT44" s="648"/>
      <c r="CU44" s="648"/>
      <c r="CV44" s="648"/>
      <c r="CW44" s="648"/>
      <c r="CX44" s="648"/>
      <c r="CY44" s="649"/>
      <c r="CZ44" s="652">
        <v>11</v>
      </c>
      <c r="DA44" s="653"/>
      <c r="DB44" s="653"/>
      <c r="DC44" s="665"/>
      <c r="DD44" s="656">
        <v>347454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166647</v>
      </c>
      <c r="CS45" s="684"/>
      <c r="CT45" s="684"/>
      <c r="CU45" s="684"/>
      <c r="CV45" s="684"/>
      <c r="CW45" s="684"/>
      <c r="CX45" s="684"/>
      <c r="CY45" s="685"/>
      <c r="CZ45" s="652">
        <v>1.6</v>
      </c>
      <c r="DA45" s="681"/>
      <c r="DB45" s="681"/>
      <c r="DC45" s="686"/>
      <c r="DD45" s="656">
        <v>8115</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955340</v>
      </c>
      <c r="CS46" s="648"/>
      <c r="CT46" s="648"/>
      <c r="CU46" s="648"/>
      <c r="CV46" s="648"/>
      <c r="CW46" s="648"/>
      <c r="CX46" s="648"/>
      <c r="CY46" s="649"/>
      <c r="CZ46" s="652">
        <v>9.3000000000000007</v>
      </c>
      <c r="DA46" s="653"/>
      <c r="DB46" s="653"/>
      <c r="DC46" s="665"/>
      <c r="DD46" s="656">
        <v>339327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47291</v>
      </c>
      <c r="CS47" s="684"/>
      <c r="CT47" s="684"/>
      <c r="CU47" s="684"/>
      <c r="CV47" s="684"/>
      <c r="CW47" s="684"/>
      <c r="CX47" s="684"/>
      <c r="CY47" s="685"/>
      <c r="CZ47" s="652">
        <v>0.5</v>
      </c>
      <c r="DA47" s="681"/>
      <c r="DB47" s="681"/>
      <c r="DC47" s="686"/>
      <c r="DD47" s="656">
        <v>2038</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224</v>
      </c>
      <c r="CS48" s="648"/>
      <c r="CT48" s="648"/>
      <c r="CU48" s="648"/>
      <c r="CV48" s="648"/>
      <c r="CW48" s="648"/>
      <c r="CX48" s="648"/>
      <c r="CY48" s="649"/>
      <c r="CZ48" s="652" t="s">
        <v>224</v>
      </c>
      <c r="DA48" s="653"/>
      <c r="DB48" s="653"/>
      <c r="DC48" s="665"/>
      <c r="DD48" s="656" t="s">
        <v>231</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10283830</v>
      </c>
      <c r="CS49" s="718"/>
      <c r="CT49" s="718"/>
      <c r="CU49" s="718"/>
      <c r="CV49" s="718"/>
      <c r="CW49" s="718"/>
      <c r="CX49" s="718"/>
      <c r="CY49" s="749"/>
      <c r="CZ49" s="743">
        <v>100</v>
      </c>
      <c r="DA49" s="750"/>
      <c r="DB49" s="750"/>
      <c r="DC49" s="751"/>
      <c r="DD49" s="752">
        <v>6461576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QaSFduu/ENjfDWcb1IyCdJ3KrOmc+2E83C9rsH8BFCLtmJVCsIdcwWR0+CONp2jFnViMFMnNHG4B+3rpWFFjqQ==" saltValue="77HzGuCpEMWri0H5xvGlP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K29" sqref="AK29:AO2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10936</v>
      </c>
      <c r="R7" s="783"/>
      <c r="S7" s="783"/>
      <c r="T7" s="783"/>
      <c r="U7" s="783"/>
      <c r="V7" s="783">
        <v>10289</v>
      </c>
      <c r="W7" s="783"/>
      <c r="X7" s="783"/>
      <c r="Y7" s="783"/>
      <c r="Z7" s="783"/>
      <c r="AA7" s="783">
        <v>647</v>
      </c>
      <c r="AB7" s="783"/>
      <c r="AC7" s="783"/>
      <c r="AD7" s="783"/>
      <c r="AE7" s="784"/>
      <c r="AF7" s="785">
        <v>533</v>
      </c>
      <c r="AG7" s="786"/>
      <c r="AH7" s="786"/>
      <c r="AI7" s="786"/>
      <c r="AJ7" s="787"/>
      <c r="AK7" s="822">
        <v>703</v>
      </c>
      <c r="AL7" s="823"/>
      <c r="AM7" s="823"/>
      <c r="AN7" s="823"/>
      <c r="AO7" s="823"/>
      <c r="AP7" s="823">
        <v>10272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586</v>
      </c>
      <c r="BT7" s="827"/>
      <c r="BU7" s="827"/>
      <c r="BV7" s="827"/>
      <c r="BW7" s="827"/>
      <c r="BX7" s="827"/>
      <c r="BY7" s="827"/>
      <c r="BZ7" s="827"/>
      <c r="CA7" s="827"/>
      <c r="CB7" s="827"/>
      <c r="CC7" s="827"/>
      <c r="CD7" s="827"/>
      <c r="CE7" s="827"/>
      <c r="CF7" s="827"/>
      <c r="CG7" s="828"/>
      <c r="CH7" s="819">
        <v>-108</v>
      </c>
      <c r="CI7" s="820"/>
      <c r="CJ7" s="820"/>
      <c r="CK7" s="820"/>
      <c r="CL7" s="821"/>
      <c r="CM7" s="819">
        <v>-8</v>
      </c>
      <c r="CN7" s="820"/>
      <c r="CO7" s="820"/>
      <c r="CP7" s="820"/>
      <c r="CQ7" s="821"/>
      <c r="CR7" s="819">
        <v>400</v>
      </c>
      <c r="CS7" s="820"/>
      <c r="CT7" s="820"/>
      <c r="CU7" s="820"/>
      <c r="CV7" s="821"/>
      <c r="CW7" s="819" t="s">
        <v>576</v>
      </c>
      <c r="CX7" s="820"/>
      <c r="CY7" s="820"/>
      <c r="CZ7" s="820"/>
      <c r="DA7" s="821"/>
      <c r="DB7" s="819" t="s">
        <v>576</v>
      </c>
      <c r="DC7" s="820"/>
      <c r="DD7" s="820"/>
      <c r="DE7" s="820"/>
      <c r="DF7" s="821"/>
      <c r="DG7" s="819" t="s">
        <v>576</v>
      </c>
      <c r="DH7" s="820"/>
      <c r="DI7" s="820"/>
      <c r="DJ7" s="820"/>
      <c r="DK7" s="821"/>
      <c r="DL7" s="819" t="s">
        <v>576</v>
      </c>
      <c r="DM7" s="820"/>
      <c r="DN7" s="820"/>
      <c r="DO7" s="820"/>
      <c r="DP7" s="821"/>
      <c r="DQ7" s="819" t="s">
        <v>576</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10931</v>
      </c>
      <c r="R23" s="842"/>
      <c r="S23" s="842"/>
      <c r="T23" s="842"/>
      <c r="U23" s="842"/>
      <c r="V23" s="842">
        <v>10284</v>
      </c>
      <c r="W23" s="842"/>
      <c r="X23" s="842"/>
      <c r="Y23" s="842"/>
      <c r="Z23" s="842"/>
      <c r="AA23" s="842">
        <v>647</v>
      </c>
      <c r="AB23" s="842"/>
      <c r="AC23" s="842"/>
      <c r="AD23" s="842"/>
      <c r="AE23" s="843"/>
      <c r="AF23" s="844">
        <v>533</v>
      </c>
      <c r="AG23" s="842"/>
      <c r="AH23" s="842"/>
      <c r="AI23" s="842"/>
      <c r="AJ23" s="845"/>
      <c r="AK23" s="846"/>
      <c r="AL23" s="847"/>
      <c r="AM23" s="847"/>
      <c r="AN23" s="847"/>
      <c r="AO23" s="847"/>
      <c r="AP23" s="842">
        <v>10272</v>
      </c>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1682</v>
      </c>
      <c r="R28" s="871"/>
      <c r="S28" s="871"/>
      <c r="T28" s="871"/>
      <c r="U28" s="871"/>
      <c r="V28" s="871">
        <v>1587</v>
      </c>
      <c r="W28" s="871"/>
      <c r="X28" s="871"/>
      <c r="Y28" s="871"/>
      <c r="Z28" s="871"/>
      <c r="AA28" s="871">
        <v>95</v>
      </c>
      <c r="AB28" s="871"/>
      <c r="AC28" s="871"/>
      <c r="AD28" s="871"/>
      <c r="AE28" s="872"/>
      <c r="AF28" s="873">
        <v>95</v>
      </c>
      <c r="AG28" s="871"/>
      <c r="AH28" s="871"/>
      <c r="AI28" s="871"/>
      <c r="AJ28" s="874"/>
      <c r="AK28" s="875">
        <v>131</v>
      </c>
      <c r="AL28" s="866"/>
      <c r="AM28" s="866"/>
      <c r="AN28" s="866"/>
      <c r="AO28" s="866"/>
      <c r="AP28" s="866" t="s">
        <v>576</v>
      </c>
      <c r="AQ28" s="866"/>
      <c r="AR28" s="866"/>
      <c r="AS28" s="866"/>
      <c r="AT28" s="866"/>
      <c r="AU28" s="866" t="s">
        <v>576</v>
      </c>
      <c r="AV28" s="866"/>
      <c r="AW28" s="866"/>
      <c r="AX28" s="866"/>
      <c r="AY28" s="866"/>
      <c r="AZ28" s="867" t="s">
        <v>576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213</v>
      </c>
      <c r="R29" s="807"/>
      <c r="S29" s="807"/>
      <c r="T29" s="807"/>
      <c r="U29" s="807"/>
      <c r="V29" s="807">
        <v>211</v>
      </c>
      <c r="W29" s="807"/>
      <c r="X29" s="807"/>
      <c r="Y29" s="807"/>
      <c r="Z29" s="807"/>
      <c r="AA29" s="807">
        <v>1</v>
      </c>
      <c r="AB29" s="807"/>
      <c r="AC29" s="807"/>
      <c r="AD29" s="807"/>
      <c r="AE29" s="808"/>
      <c r="AF29" s="809">
        <v>1</v>
      </c>
      <c r="AG29" s="810"/>
      <c r="AH29" s="810"/>
      <c r="AI29" s="810"/>
      <c r="AJ29" s="811"/>
      <c r="AK29" s="878">
        <v>76</v>
      </c>
      <c r="AL29" s="879"/>
      <c r="AM29" s="879"/>
      <c r="AN29" s="879"/>
      <c r="AO29" s="879"/>
      <c r="AP29" s="879" t="s">
        <v>576</v>
      </c>
      <c r="AQ29" s="879"/>
      <c r="AR29" s="879"/>
      <c r="AS29" s="879"/>
      <c r="AT29" s="879"/>
      <c r="AU29" s="879" t="s">
        <v>576</v>
      </c>
      <c r="AV29" s="879"/>
      <c r="AW29" s="879"/>
      <c r="AX29" s="879"/>
      <c r="AY29" s="879"/>
      <c r="AZ29" s="880" t="s">
        <v>576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250</v>
      </c>
      <c r="R30" s="807"/>
      <c r="S30" s="807"/>
      <c r="T30" s="807"/>
      <c r="U30" s="807"/>
      <c r="V30" s="807">
        <v>191</v>
      </c>
      <c r="W30" s="807"/>
      <c r="X30" s="807"/>
      <c r="Y30" s="807"/>
      <c r="Z30" s="807"/>
      <c r="AA30" s="807">
        <v>59</v>
      </c>
      <c r="AB30" s="807"/>
      <c r="AC30" s="807"/>
      <c r="AD30" s="807"/>
      <c r="AE30" s="808"/>
      <c r="AF30" s="809">
        <v>653</v>
      </c>
      <c r="AG30" s="810"/>
      <c r="AH30" s="810"/>
      <c r="AI30" s="810"/>
      <c r="AJ30" s="811"/>
      <c r="AK30" s="878">
        <v>12</v>
      </c>
      <c r="AL30" s="879"/>
      <c r="AM30" s="879"/>
      <c r="AN30" s="879"/>
      <c r="AO30" s="879"/>
      <c r="AP30" s="879">
        <v>1147</v>
      </c>
      <c r="AQ30" s="879"/>
      <c r="AR30" s="879"/>
      <c r="AS30" s="879"/>
      <c r="AT30" s="879"/>
      <c r="AU30" s="879">
        <v>125</v>
      </c>
      <c r="AV30" s="879"/>
      <c r="AW30" s="879"/>
      <c r="AX30" s="879"/>
      <c r="AY30" s="879"/>
      <c r="AZ30" s="880" t="s">
        <v>576</v>
      </c>
      <c r="BA30" s="880"/>
      <c r="BB30" s="880"/>
      <c r="BC30" s="880"/>
      <c r="BD30" s="880"/>
      <c r="BE30" s="876" t="s">
        <v>404</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163</v>
      </c>
      <c r="R31" s="807"/>
      <c r="S31" s="807"/>
      <c r="T31" s="807"/>
      <c r="U31" s="807"/>
      <c r="V31" s="807">
        <v>161</v>
      </c>
      <c r="W31" s="807"/>
      <c r="X31" s="807"/>
      <c r="Y31" s="807"/>
      <c r="Z31" s="807"/>
      <c r="AA31" s="807">
        <v>2</v>
      </c>
      <c r="AB31" s="807"/>
      <c r="AC31" s="807"/>
      <c r="AD31" s="807"/>
      <c r="AE31" s="808"/>
      <c r="AF31" s="809">
        <v>2</v>
      </c>
      <c r="AG31" s="810"/>
      <c r="AH31" s="810"/>
      <c r="AI31" s="810"/>
      <c r="AJ31" s="811"/>
      <c r="AK31" s="878">
        <v>90</v>
      </c>
      <c r="AL31" s="879"/>
      <c r="AM31" s="879"/>
      <c r="AN31" s="879"/>
      <c r="AO31" s="879"/>
      <c r="AP31" s="879">
        <v>652</v>
      </c>
      <c r="AQ31" s="879"/>
      <c r="AR31" s="879"/>
      <c r="AS31" s="879"/>
      <c r="AT31" s="879"/>
      <c r="AU31" s="879">
        <v>652</v>
      </c>
      <c r="AV31" s="879"/>
      <c r="AW31" s="879"/>
      <c r="AX31" s="879"/>
      <c r="AY31" s="879"/>
      <c r="AZ31" s="880" t="s">
        <v>576</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109</v>
      </c>
      <c r="R32" s="807"/>
      <c r="S32" s="807"/>
      <c r="T32" s="807"/>
      <c r="U32" s="807"/>
      <c r="V32" s="807">
        <v>68</v>
      </c>
      <c r="W32" s="807"/>
      <c r="X32" s="807"/>
      <c r="Y32" s="807"/>
      <c r="Z32" s="807"/>
      <c r="AA32" s="807">
        <v>41</v>
      </c>
      <c r="AB32" s="807"/>
      <c r="AC32" s="807"/>
      <c r="AD32" s="807"/>
      <c r="AE32" s="808"/>
      <c r="AF32" s="809">
        <v>27</v>
      </c>
      <c r="AG32" s="810"/>
      <c r="AH32" s="810"/>
      <c r="AI32" s="810"/>
      <c r="AJ32" s="811"/>
      <c r="AK32" s="878">
        <v>14</v>
      </c>
      <c r="AL32" s="879"/>
      <c r="AM32" s="879"/>
      <c r="AN32" s="879"/>
      <c r="AO32" s="879"/>
      <c r="AP32" s="879">
        <v>24</v>
      </c>
      <c r="AQ32" s="879"/>
      <c r="AR32" s="879"/>
      <c r="AS32" s="879"/>
      <c r="AT32" s="879"/>
      <c r="AU32" s="879">
        <v>0</v>
      </c>
      <c r="AV32" s="879"/>
      <c r="AW32" s="879"/>
      <c r="AX32" s="879"/>
      <c r="AY32" s="879"/>
      <c r="AZ32" s="880" t="s">
        <v>576</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780</v>
      </c>
      <c r="AG63" s="890"/>
      <c r="AH63" s="890"/>
      <c r="AI63" s="890"/>
      <c r="AJ63" s="891"/>
      <c r="AK63" s="892"/>
      <c r="AL63" s="887"/>
      <c r="AM63" s="887"/>
      <c r="AN63" s="887"/>
      <c r="AO63" s="887"/>
      <c r="AP63" s="890">
        <v>1823</v>
      </c>
      <c r="AQ63" s="890"/>
      <c r="AR63" s="890"/>
      <c r="AS63" s="890"/>
      <c r="AT63" s="890"/>
      <c r="AU63" s="890">
        <v>777</v>
      </c>
      <c r="AV63" s="890"/>
      <c r="AW63" s="890"/>
      <c r="AX63" s="890"/>
      <c r="AY63" s="890"/>
      <c r="AZ63" s="894"/>
      <c r="BA63" s="894"/>
      <c r="BB63" s="894"/>
      <c r="BC63" s="894"/>
      <c r="BD63" s="894"/>
      <c r="BE63" s="895"/>
      <c r="BF63" s="895"/>
      <c r="BG63" s="895"/>
      <c r="BH63" s="895"/>
      <c r="BI63" s="896"/>
      <c r="BJ63" s="897" t="s">
        <v>224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413</v>
      </c>
      <c r="R66" s="766"/>
      <c r="S66" s="766"/>
      <c r="T66" s="766"/>
      <c r="U66" s="767"/>
      <c r="V66" s="765" t="s">
        <v>414</v>
      </c>
      <c r="W66" s="766"/>
      <c r="X66" s="766"/>
      <c r="Y66" s="766"/>
      <c r="Z66" s="767"/>
      <c r="AA66" s="765" t="s">
        <v>415</v>
      </c>
      <c r="AB66" s="766"/>
      <c r="AC66" s="766"/>
      <c r="AD66" s="766"/>
      <c r="AE66" s="767"/>
      <c r="AF66" s="900" t="s">
        <v>396</v>
      </c>
      <c r="AG66" s="861"/>
      <c r="AH66" s="861"/>
      <c r="AI66" s="861"/>
      <c r="AJ66" s="901"/>
      <c r="AK66" s="765" t="s">
        <v>397</v>
      </c>
      <c r="AL66" s="789"/>
      <c r="AM66" s="789"/>
      <c r="AN66" s="789"/>
      <c r="AO66" s="790"/>
      <c r="AP66" s="765" t="s">
        <v>416</v>
      </c>
      <c r="AQ66" s="766"/>
      <c r="AR66" s="766"/>
      <c r="AS66" s="766"/>
      <c r="AT66" s="767"/>
      <c r="AU66" s="765" t="s">
        <v>417</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583</v>
      </c>
      <c r="C68" s="918"/>
      <c r="D68" s="918"/>
      <c r="E68" s="918"/>
      <c r="F68" s="918"/>
      <c r="G68" s="918"/>
      <c r="H68" s="918"/>
      <c r="I68" s="918"/>
      <c r="J68" s="918"/>
      <c r="K68" s="918"/>
      <c r="L68" s="918"/>
      <c r="M68" s="918"/>
      <c r="N68" s="918"/>
      <c r="O68" s="918"/>
      <c r="P68" s="919"/>
      <c r="Q68" s="920">
        <v>2</v>
      </c>
      <c r="R68" s="914"/>
      <c r="S68" s="914"/>
      <c r="T68" s="914"/>
      <c r="U68" s="914"/>
      <c r="V68" s="914">
        <v>1</v>
      </c>
      <c r="W68" s="914"/>
      <c r="X68" s="914"/>
      <c r="Y68" s="914"/>
      <c r="Z68" s="914"/>
      <c r="AA68" s="914">
        <v>1</v>
      </c>
      <c r="AB68" s="914"/>
      <c r="AC68" s="914"/>
      <c r="AD68" s="914"/>
      <c r="AE68" s="914"/>
      <c r="AF68" s="914">
        <v>1</v>
      </c>
      <c r="AG68" s="914"/>
      <c r="AH68" s="914"/>
      <c r="AI68" s="914"/>
      <c r="AJ68" s="914"/>
      <c r="AK68" s="914" t="s">
        <v>576</v>
      </c>
      <c r="AL68" s="914"/>
      <c r="AM68" s="914"/>
      <c r="AN68" s="914"/>
      <c r="AO68" s="914"/>
      <c r="AP68" s="914" t="s">
        <v>576</v>
      </c>
      <c r="AQ68" s="914"/>
      <c r="AR68" s="914"/>
      <c r="AS68" s="914"/>
      <c r="AT68" s="914"/>
      <c r="AU68" s="914" t="s">
        <v>576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5465</v>
      </c>
      <c r="R69" s="879"/>
      <c r="S69" s="879"/>
      <c r="T69" s="879"/>
      <c r="U69" s="879"/>
      <c r="V69" s="879">
        <v>4707</v>
      </c>
      <c r="W69" s="879"/>
      <c r="X69" s="879"/>
      <c r="Y69" s="879"/>
      <c r="Z69" s="879"/>
      <c r="AA69" s="879">
        <v>758</v>
      </c>
      <c r="AB69" s="879"/>
      <c r="AC69" s="879"/>
      <c r="AD69" s="879"/>
      <c r="AE69" s="879"/>
      <c r="AF69" s="879">
        <v>758</v>
      </c>
      <c r="AG69" s="879"/>
      <c r="AH69" s="879"/>
      <c r="AI69" s="879"/>
      <c r="AJ69" s="879"/>
      <c r="AK69" s="879">
        <v>6</v>
      </c>
      <c r="AL69" s="879"/>
      <c r="AM69" s="879"/>
      <c r="AN69" s="879"/>
      <c r="AO69" s="879"/>
      <c r="AP69" s="879" t="s">
        <v>576</v>
      </c>
      <c r="AQ69" s="879"/>
      <c r="AR69" s="879"/>
      <c r="AS69" s="879"/>
      <c r="AT69" s="879"/>
      <c r="AU69" s="879" t="s">
        <v>576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584</v>
      </c>
      <c r="C70" s="922"/>
      <c r="D70" s="922"/>
      <c r="E70" s="922"/>
      <c r="F70" s="922"/>
      <c r="G70" s="922"/>
      <c r="H70" s="922"/>
      <c r="I70" s="922"/>
      <c r="J70" s="922"/>
      <c r="K70" s="922"/>
      <c r="L70" s="922"/>
      <c r="M70" s="922"/>
      <c r="N70" s="922"/>
      <c r="O70" s="922"/>
      <c r="P70" s="923"/>
      <c r="Q70" s="924">
        <v>138</v>
      </c>
      <c r="R70" s="879"/>
      <c r="S70" s="879"/>
      <c r="T70" s="879"/>
      <c r="U70" s="879"/>
      <c r="V70" s="879">
        <v>67</v>
      </c>
      <c r="W70" s="879"/>
      <c r="X70" s="879"/>
      <c r="Y70" s="879"/>
      <c r="Z70" s="879"/>
      <c r="AA70" s="879">
        <v>71</v>
      </c>
      <c r="AB70" s="879"/>
      <c r="AC70" s="879"/>
      <c r="AD70" s="879"/>
      <c r="AE70" s="879"/>
      <c r="AF70" s="879">
        <v>71</v>
      </c>
      <c r="AG70" s="879"/>
      <c r="AH70" s="879"/>
      <c r="AI70" s="879"/>
      <c r="AJ70" s="879"/>
      <c r="AK70" s="879" t="s">
        <v>576</v>
      </c>
      <c r="AL70" s="879"/>
      <c r="AM70" s="879"/>
      <c r="AN70" s="879"/>
      <c r="AO70" s="879"/>
      <c r="AP70" s="879" t="s">
        <v>576</v>
      </c>
      <c r="AQ70" s="879"/>
      <c r="AR70" s="879"/>
      <c r="AS70" s="879"/>
      <c r="AT70" s="879"/>
      <c r="AU70" s="879" t="s">
        <v>576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585</v>
      </c>
      <c r="C71" s="922"/>
      <c r="D71" s="922"/>
      <c r="E71" s="922"/>
      <c r="F71" s="922"/>
      <c r="G71" s="922"/>
      <c r="H71" s="922"/>
      <c r="I71" s="922"/>
      <c r="J71" s="922"/>
      <c r="K71" s="922"/>
      <c r="L71" s="922"/>
      <c r="M71" s="922"/>
      <c r="N71" s="922"/>
      <c r="O71" s="922"/>
      <c r="P71" s="923"/>
      <c r="Q71" s="924">
        <v>36</v>
      </c>
      <c r="R71" s="879"/>
      <c r="S71" s="879"/>
      <c r="T71" s="879"/>
      <c r="U71" s="879"/>
      <c r="V71" s="879">
        <v>34</v>
      </c>
      <c r="W71" s="879"/>
      <c r="X71" s="879"/>
      <c r="Y71" s="879"/>
      <c r="Z71" s="879"/>
      <c r="AA71" s="879">
        <v>2</v>
      </c>
      <c r="AB71" s="879"/>
      <c r="AC71" s="879"/>
      <c r="AD71" s="879"/>
      <c r="AE71" s="879"/>
      <c r="AF71" s="879">
        <v>2</v>
      </c>
      <c r="AG71" s="879"/>
      <c r="AH71" s="879"/>
      <c r="AI71" s="879"/>
      <c r="AJ71" s="879"/>
      <c r="AK71" s="879" t="s">
        <v>576</v>
      </c>
      <c r="AL71" s="879"/>
      <c r="AM71" s="879"/>
      <c r="AN71" s="879"/>
      <c r="AO71" s="879"/>
      <c r="AP71" s="879" t="s">
        <v>576</v>
      </c>
      <c r="AQ71" s="879"/>
      <c r="AR71" s="879"/>
      <c r="AS71" s="879"/>
      <c r="AT71" s="879"/>
      <c r="AU71" s="879" t="s">
        <v>576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578</v>
      </c>
      <c r="C72" s="922"/>
      <c r="D72" s="922"/>
      <c r="E72" s="922"/>
      <c r="F72" s="922"/>
      <c r="G72" s="922"/>
      <c r="H72" s="922"/>
      <c r="I72" s="922"/>
      <c r="J72" s="922"/>
      <c r="K72" s="922"/>
      <c r="L72" s="922"/>
      <c r="M72" s="922"/>
      <c r="N72" s="922"/>
      <c r="O72" s="922"/>
      <c r="P72" s="923"/>
      <c r="Q72" s="924">
        <v>2403</v>
      </c>
      <c r="R72" s="879"/>
      <c r="S72" s="879"/>
      <c r="T72" s="879"/>
      <c r="U72" s="879"/>
      <c r="V72" s="879">
        <v>2269</v>
      </c>
      <c r="W72" s="879"/>
      <c r="X72" s="879"/>
      <c r="Y72" s="879"/>
      <c r="Z72" s="879"/>
      <c r="AA72" s="879">
        <v>134</v>
      </c>
      <c r="AB72" s="879"/>
      <c r="AC72" s="879"/>
      <c r="AD72" s="879"/>
      <c r="AE72" s="879"/>
      <c r="AF72" s="879">
        <v>100</v>
      </c>
      <c r="AG72" s="879"/>
      <c r="AH72" s="879"/>
      <c r="AI72" s="879"/>
      <c r="AJ72" s="879"/>
      <c r="AK72" s="879" t="s">
        <v>576</v>
      </c>
      <c r="AL72" s="879"/>
      <c r="AM72" s="879"/>
      <c r="AN72" s="879"/>
      <c r="AO72" s="879"/>
      <c r="AP72" s="879">
        <v>29</v>
      </c>
      <c r="AQ72" s="879"/>
      <c r="AR72" s="879"/>
      <c r="AS72" s="879"/>
      <c r="AT72" s="879"/>
      <c r="AU72" s="879">
        <v>11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579</v>
      </c>
      <c r="C73" s="922"/>
      <c r="D73" s="922"/>
      <c r="E73" s="922"/>
      <c r="F73" s="922"/>
      <c r="G73" s="922"/>
      <c r="H73" s="922"/>
      <c r="I73" s="922"/>
      <c r="J73" s="922"/>
      <c r="K73" s="922"/>
      <c r="L73" s="922"/>
      <c r="M73" s="922"/>
      <c r="N73" s="922"/>
      <c r="O73" s="922"/>
      <c r="P73" s="923"/>
      <c r="Q73" s="924">
        <v>6454</v>
      </c>
      <c r="R73" s="879"/>
      <c r="S73" s="879"/>
      <c r="T73" s="879"/>
      <c r="U73" s="879"/>
      <c r="V73" s="879">
        <v>6246</v>
      </c>
      <c r="W73" s="879"/>
      <c r="X73" s="879"/>
      <c r="Y73" s="879"/>
      <c r="Z73" s="879"/>
      <c r="AA73" s="879">
        <v>208</v>
      </c>
      <c r="AB73" s="879"/>
      <c r="AC73" s="879"/>
      <c r="AD73" s="879"/>
      <c r="AE73" s="879"/>
      <c r="AF73" s="879">
        <v>208</v>
      </c>
      <c r="AG73" s="879"/>
      <c r="AH73" s="879"/>
      <c r="AI73" s="879"/>
      <c r="AJ73" s="879"/>
      <c r="AK73" s="879" t="s">
        <v>576</v>
      </c>
      <c r="AL73" s="879"/>
      <c r="AM73" s="879"/>
      <c r="AN73" s="879"/>
      <c r="AO73" s="879"/>
      <c r="AP73" s="879" t="s">
        <v>576</v>
      </c>
      <c r="AQ73" s="879"/>
      <c r="AR73" s="879"/>
      <c r="AS73" s="879"/>
      <c r="AT73" s="879"/>
      <c r="AU73" s="879" t="s">
        <v>576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580</v>
      </c>
      <c r="C74" s="922"/>
      <c r="D74" s="922"/>
      <c r="E74" s="922"/>
      <c r="F74" s="922"/>
      <c r="G74" s="922"/>
      <c r="H74" s="922"/>
      <c r="I74" s="922"/>
      <c r="J74" s="922"/>
      <c r="K74" s="922"/>
      <c r="L74" s="922"/>
      <c r="M74" s="922"/>
      <c r="N74" s="922"/>
      <c r="O74" s="922"/>
      <c r="P74" s="923"/>
      <c r="Q74" s="924">
        <v>19</v>
      </c>
      <c r="R74" s="879"/>
      <c r="S74" s="879"/>
      <c r="T74" s="879"/>
      <c r="U74" s="879"/>
      <c r="V74" s="879">
        <v>2</v>
      </c>
      <c r="W74" s="879"/>
      <c r="X74" s="879"/>
      <c r="Y74" s="879"/>
      <c r="Z74" s="879"/>
      <c r="AA74" s="879">
        <v>17</v>
      </c>
      <c r="AB74" s="879"/>
      <c r="AC74" s="879"/>
      <c r="AD74" s="879"/>
      <c r="AE74" s="879"/>
      <c r="AF74" s="879">
        <v>17</v>
      </c>
      <c r="AG74" s="879"/>
      <c r="AH74" s="879"/>
      <c r="AI74" s="879"/>
      <c r="AJ74" s="879"/>
      <c r="AK74" s="879" t="s">
        <v>576</v>
      </c>
      <c r="AL74" s="879"/>
      <c r="AM74" s="879"/>
      <c r="AN74" s="879"/>
      <c r="AO74" s="879"/>
      <c r="AP74" s="879" t="s">
        <v>576</v>
      </c>
      <c r="AQ74" s="879"/>
      <c r="AR74" s="879"/>
      <c r="AS74" s="879"/>
      <c r="AT74" s="879"/>
      <c r="AU74" s="879" t="s">
        <v>576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581</v>
      </c>
      <c r="C75" s="922"/>
      <c r="D75" s="922"/>
      <c r="E75" s="922"/>
      <c r="F75" s="922"/>
      <c r="G75" s="922"/>
      <c r="H75" s="922"/>
      <c r="I75" s="922"/>
      <c r="J75" s="922"/>
      <c r="K75" s="922"/>
      <c r="L75" s="922"/>
      <c r="M75" s="922"/>
      <c r="N75" s="922"/>
      <c r="O75" s="922"/>
      <c r="P75" s="923"/>
      <c r="Q75" s="927">
        <v>224</v>
      </c>
      <c r="R75" s="928"/>
      <c r="S75" s="928"/>
      <c r="T75" s="928"/>
      <c r="U75" s="878"/>
      <c r="V75" s="929">
        <v>222</v>
      </c>
      <c r="W75" s="928"/>
      <c r="X75" s="928"/>
      <c r="Y75" s="928"/>
      <c r="Z75" s="878"/>
      <c r="AA75" s="929">
        <v>2</v>
      </c>
      <c r="AB75" s="928"/>
      <c r="AC75" s="928"/>
      <c r="AD75" s="928"/>
      <c r="AE75" s="878"/>
      <c r="AF75" s="929">
        <v>2</v>
      </c>
      <c r="AG75" s="928"/>
      <c r="AH75" s="928"/>
      <c r="AI75" s="928"/>
      <c r="AJ75" s="878"/>
      <c r="AK75" s="929">
        <v>8</v>
      </c>
      <c r="AL75" s="928"/>
      <c r="AM75" s="928"/>
      <c r="AN75" s="928"/>
      <c r="AO75" s="878"/>
      <c r="AP75" s="929" t="s">
        <v>576</v>
      </c>
      <c r="AQ75" s="928"/>
      <c r="AR75" s="928"/>
      <c r="AS75" s="928"/>
      <c r="AT75" s="878"/>
      <c r="AU75" s="929" t="s">
        <v>576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582</v>
      </c>
      <c r="C76" s="922"/>
      <c r="D76" s="922"/>
      <c r="E76" s="922"/>
      <c r="F76" s="922"/>
      <c r="G76" s="922"/>
      <c r="H76" s="922"/>
      <c r="I76" s="922"/>
      <c r="J76" s="922"/>
      <c r="K76" s="922"/>
      <c r="L76" s="922"/>
      <c r="M76" s="922"/>
      <c r="N76" s="922"/>
      <c r="O76" s="922"/>
      <c r="P76" s="923"/>
      <c r="Q76" s="927">
        <v>137250</v>
      </c>
      <c r="R76" s="928"/>
      <c r="S76" s="928"/>
      <c r="T76" s="928"/>
      <c r="U76" s="878"/>
      <c r="V76" s="929">
        <v>125951</v>
      </c>
      <c r="W76" s="928"/>
      <c r="X76" s="928"/>
      <c r="Y76" s="928"/>
      <c r="Z76" s="878"/>
      <c r="AA76" s="929">
        <v>11299</v>
      </c>
      <c r="AB76" s="928"/>
      <c r="AC76" s="928"/>
      <c r="AD76" s="928"/>
      <c r="AE76" s="878"/>
      <c r="AF76" s="929">
        <v>11299</v>
      </c>
      <c r="AG76" s="928"/>
      <c r="AH76" s="928"/>
      <c r="AI76" s="928"/>
      <c r="AJ76" s="878"/>
      <c r="AK76" s="929" t="s">
        <v>576</v>
      </c>
      <c r="AL76" s="928"/>
      <c r="AM76" s="928"/>
      <c r="AN76" s="928"/>
      <c r="AO76" s="878"/>
      <c r="AP76" s="929" t="s">
        <v>576</v>
      </c>
      <c r="AQ76" s="928"/>
      <c r="AR76" s="928"/>
      <c r="AS76" s="928"/>
      <c r="AT76" s="878"/>
      <c r="AU76" s="929" t="s">
        <v>576</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12458</v>
      </c>
      <c r="AG88" s="890"/>
      <c r="AH88" s="890"/>
      <c r="AI88" s="890"/>
      <c r="AJ88" s="890"/>
      <c r="AK88" s="887"/>
      <c r="AL88" s="887"/>
      <c r="AM88" s="887"/>
      <c r="AN88" s="887"/>
      <c r="AO88" s="887"/>
      <c r="AP88" s="890">
        <v>29</v>
      </c>
      <c r="AQ88" s="890"/>
      <c r="AR88" s="890"/>
      <c r="AS88" s="890"/>
      <c r="AT88" s="890"/>
      <c r="AU88" s="890">
        <v>11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400</v>
      </c>
      <c r="CS102" s="898"/>
      <c r="CT102" s="898"/>
      <c r="CU102" s="898"/>
      <c r="CV102" s="941"/>
      <c r="CW102" s="940" t="s">
        <v>576</v>
      </c>
      <c r="CX102" s="898"/>
      <c r="CY102" s="898"/>
      <c r="CZ102" s="898"/>
      <c r="DA102" s="941"/>
      <c r="DB102" s="940" t="s">
        <v>576</v>
      </c>
      <c r="DC102" s="898"/>
      <c r="DD102" s="898"/>
      <c r="DE102" s="898"/>
      <c r="DF102" s="941"/>
      <c r="DG102" s="940" t="s">
        <v>576</v>
      </c>
      <c r="DH102" s="898"/>
      <c r="DI102" s="898"/>
      <c r="DJ102" s="898"/>
      <c r="DK102" s="941"/>
      <c r="DL102" s="940" t="s">
        <v>576</v>
      </c>
      <c r="DM102" s="898"/>
      <c r="DN102" s="898"/>
      <c r="DO102" s="898"/>
      <c r="DP102" s="941"/>
      <c r="DQ102" s="940" t="s">
        <v>576</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304</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304</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304</v>
      </c>
      <c r="DR109" s="943"/>
      <c r="DS109" s="943"/>
      <c r="DT109" s="943"/>
      <c r="DU109" s="944"/>
      <c r="DV109" s="942" t="s">
        <v>429</v>
      </c>
      <c r="DW109" s="943"/>
      <c r="DX109" s="943"/>
      <c r="DY109" s="943"/>
      <c r="DZ109" s="945"/>
    </row>
    <row r="110" spans="1:131" s="248" customFormat="1" ht="26.25" customHeight="1" x14ac:dyDescent="0.15">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1036763</v>
      </c>
      <c r="AB110" s="950"/>
      <c r="AC110" s="950"/>
      <c r="AD110" s="950"/>
      <c r="AE110" s="951"/>
      <c r="AF110" s="952">
        <v>1159895</v>
      </c>
      <c r="AG110" s="950"/>
      <c r="AH110" s="950"/>
      <c r="AI110" s="950"/>
      <c r="AJ110" s="951"/>
      <c r="AK110" s="952">
        <v>1194868</v>
      </c>
      <c r="AL110" s="950"/>
      <c r="AM110" s="950"/>
      <c r="AN110" s="950"/>
      <c r="AO110" s="951"/>
      <c r="AP110" s="953">
        <v>28.4</v>
      </c>
      <c r="AQ110" s="954"/>
      <c r="AR110" s="954"/>
      <c r="AS110" s="954"/>
      <c r="AT110" s="955"/>
      <c r="AU110" s="956" t="s">
        <v>72</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10396131</v>
      </c>
      <c r="BR110" s="985"/>
      <c r="BS110" s="985"/>
      <c r="BT110" s="985"/>
      <c r="BU110" s="985"/>
      <c r="BV110" s="985">
        <v>10400828</v>
      </c>
      <c r="BW110" s="985"/>
      <c r="BX110" s="985"/>
      <c r="BY110" s="985"/>
      <c r="BZ110" s="985"/>
      <c r="CA110" s="985">
        <v>10272276</v>
      </c>
      <c r="CB110" s="985"/>
      <c r="CC110" s="985"/>
      <c r="CD110" s="985"/>
      <c r="CE110" s="985"/>
      <c r="CF110" s="999">
        <v>244.5</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435</v>
      </c>
      <c r="DH110" s="985"/>
      <c r="DI110" s="985"/>
      <c r="DJ110" s="985"/>
      <c r="DK110" s="985"/>
      <c r="DL110" s="985" t="s">
        <v>435</v>
      </c>
      <c r="DM110" s="985"/>
      <c r="DN110" s="985"/>
      <c r="DO110" s="985"/>
      <c r="DP110" s="985"/>
      <c r="DQ110" s="985" t="s">
        <v>435</v>
      </c>
      <c r="DR110" s="985"/>
      <c r="DS110" s="985"/>
      <c r="DT110" s="985"/>
      <c r="DU110" s="985"/>
      <c r="DV110" s="986" t="s">
        <v>390</v>
      </c>
      <c r="DW110" s="986"/>
      <c r="DX110" s="986"/>
      <c r="DY110" s="986"/>
      <c r="DZ110" s="987"/>
    </row>
    <row r="111" spans="1:131" s="248" customFormat="1" ht="26.25" customHeight="1" x14ac:dyDescent="0.15">
      <c r="A111" s="988" t="s">
        <v>436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390</v>
      </c>
      <c r="AB111" s="992"/>
      <c r="AC111" s="992"/>
      <c r="AD111" s="992"/>
      <c r="AE111" s="993"/>
      <c r="AF111" s="994" t="s">
        <v>390</v>
      </c>
      <c r="AG111" s="992"/>
      <c r="AH111" s="992"/>
      <c r="AI111" s="992"/>
      <c r="AJ111" s="993"/>
      <c r="AK111" s="994" t="s">
        <v>390</v>
      </c>
      <c r="AL111" s="992"/>
      <c r="AM111" s="992"/>
      <c r="AN111" s="992"/>
      <c r="AO111" s="993"/>
      <c r="AP111" s="995" t="s">
        <v>390</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v>21470</v>
      </c>
      <c r="BR111" s="978"/>
      <c r="BS111" s="978"/>
      <c r="BT111" s="978"/>
      <c r="BU111" s="978"/>
      <c r="BV111" s="978">
        <v>16220</v>
      </c>
      <c r="BW111" s="978"/>
      <c r="BX111" s="978"/>
      <c r="BY111" s="978"/>
      <c r="BZ111" s="978"/>
      <c r="CA111" s="978">
        <v>11843</v>
      </c>
      <c r="CB111" s="978"/>
      <c r="CC111" s="978"/>
      <c r="CD111" s="978"/>
      <c r="CE111" s="978"/>
      <c r="CF111" s="972">
        <v>0.3</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390</v>
      </c>
      <c r="DH111" s="978"/>
      <c r="DI111" s="978"/>
      <c r="DJ111" s="978"/>
      <c r="DK111" s="978"/>
      <c r="DL111" s="978" t="s">
        <v>435</v>
      </c>
      <c r="DM111" s="978"/>
      <c r="DN111" s="978"/>
      <c r="DO111" s="978"/>
      <c r="DP111" s="978"/>
      <c r="DQ111" s="978" t="s">
        <v>435</v>
      </c>
      <c r="DR111" s="978"/>
      <c r="DS111" s="978"/>
      <c r="DT111" s="978"/>
      <c r="DU111" s="978"/>
      <c r="DV111" s="979" t="s">
        <v>390</v>
      </c>
      <c r="DW111" s="979"/>
      <c r="DX111" s="979"/>
      <c r="DY111" s="979"/>
      <c r="DZ111" s="980"/>
    </row>
    <row r="112" spans="1:131" s="248" customFormat="1" ht="26.25" customHeight="1" x14ac:dyDescent="0.15">
      <c r="A112" s="1010" t="s">
        <v>439</v>
      </c>
      <c r="B112" s="1011"/>
      <c r="C112" s="1008" t="s">
        <v>440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224</v>
      </c>
      <c r="AB112" s="1017"/>
      <c r="AC112" s="1017"/>
      <c r="AD112" s="1017"/>
      <c r="AE112" s="1018"/>
      <c r="AF112" s="1019" t="s">
        <v>390</v>
      </c>
      <c r="AG112" s="1017"/>
      <c r="AH112" s="1017"/>
      <c r="AI112" s="1017"/>
      <c r="AJ112" s="1018"/>
      <c r="AK112" s="1019" t="s">
        <v>224</v>
      </c>
      <c r="AL112" s="1017"/>
      <c r="AM112" s="1017"/>
      <c r="AN112" s="1017"/>
      <c r="AO112" s="1018"/>
      <c r="AP112" s="1020" t="s">
        <v>441</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827369</v>
      </c>
      <c r="BR112" s="978"/>
      <c r="BS112" s="978"/>
      <c r="BT112" s="978"/>
      <c r="BU112" s="978"/>
      <c r="BV112" s="978">
        <v>791560</v>
      </c>
      <c r="BW112" s="978"/>
      <c r="BX112" s="978"/>
      <c r="BY112" s="978"/>
      <c r="BZ112" s="978"/>
      <c r="CA112" s="978">
        <v>777300</v>
      </c>
      <c r="CB112" s="978"/>
      <c r="CC112" s="978"/>
      <c r="CD112" s="978"/>
      <c r="CE112" s="978"/>
      <c r="CF112" s="972">
        <v>18.5</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224</v>
      </c>
      <c r="DH112" s="978"/>
      <c r="DI112" s="978"/>
      <c r="DJ112" s="978"/>
      <c r="DK112" s="978"/>
      <c r="DL112" s="978" t="s">
        <v>444</v>
      </c>
      <c r="DM112" s="978"/>
      <c r="DN112" s="978"/>
      <c r="DO112" s="978"/>
      <c r="DP112" s="978"/>
      <c r="DQ112" s="978" t="s">
        <v>444</v>
      </c>
      <c r="DR112" s="978"/>
      <c r="DS112" s="978"/>
      <c r="DT112" s="978"/>
      <c r="DU112" s="978"/>
      <c r="DV112" s="979" t="s">
        <v>444</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72235</v>
      </c>
      <c r="AB113" s="992"/>
      <c r="AC113" s="992"/>
      <c r="AD113" s="992"/>
      <c r="AE113" s="993"/>
      <c r="AF113" s="994">
        <v>71914</v>
      </c>
      <c r="AG113" s="992"/>
      <c r="AH113" s="992"/>
      <c r="AI113" s="992"/>
      <c r="AJ113" s="993"/>
      <c r="AK113" s="994">
        <v>76691</v>
      </c>
      <c r="AL113" s="992"/>
      <c r="AM113" s="992"/>
      <c r="AN113" s="992"/>
      <c r="AO113" s="993"/>
      <c r="AP113" s="995">
        <v>1.8</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17180</v>
      </c>
      <c r="BR113" s="978"/>
      <c r="BS113" s="978"/>
      <c r="BT113" s="978"/>
      <c r="BU113" s="978"/>
      <c r="BV113" s="978">
        <v>14917</v>
      </c>
      <c r="BW113" s="978"/>
      <c r="BX113" s="978"/>
      <c r="BY113" s="978"/>
      <c r="BZ113" s="978"/>
      <c r="CA113" s="978">
        <v>11413</v>
      </c>
      <c r="CB113" s="978"/>
      <c r="CC113" s="978"/>
      <c r="CD113" s="978"/>
      <c r="CE113" s="978"/>
      <c r="CF113" s="972">
        <v>0.3</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224</v>
      </c>
      <c r="DH113" s="1017"/>
      <c r="DI113" s="1017"/>
      <c r="DJ113" s="1017"/>
      <c r="DK113" s="1018"/>
      <c r="DL113" s="1019" t="s">
        <v>224</v>
      </c>
      <c r="DM113" s="1017"/>
      <c r="DN113" s="1017"/>
      <c r="DO113" s="1017"/>
      <c r="DP113" s="1018"/>
      <c r="DQ113" s="1019" t="s">
        <v>390</v>
      </c>
      <c r="DR113" s="1017"/>
      <c r="DS113" s="1017"/>
      <c r="DT113" s="1017"/>
      <c r="DU113" s="1018"/>
      <c r="DV113" s="1020" t="s">
        <v>224</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7312</v>
      </c>
      <c r="AB114" s="1017"/>
      <c r="AC114" s="1017"/>
      <c r="AD114" s="1017"/>
      <c r="AE114" s="1018"/>
      <c r="AF114" s="1019">
        <v>4870</v>
      </c>
      <c r="AG114" s="1017"/>
      <c r="AH114" s="1017"/>
      <c r="AI114" s="1017"/>
      <c r="AJ114" s="1018"/>
      <c r="AK114" s="1019">
        <v>4861</v>
      </c>
      <c r="AL114" s="1017"/>
      <c r="AM114" s="1017"/>
      <c r="AN114" s="1017"/>
      <c r="AO114" s="1018"/>
      <c r="AP114" s="1020">
        <v>0.1</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1267674</v>
      </c>
      <c r="BR114" s="978"/>
      <c r="BS114" s="978"/>
      <c r="BT114" s="978"/>
      <c r="BU114" s="978"/>
      <c r="BV114" s="978">
        <v>1230107</v>
      </c>
      <c r="BW114" s="978"/>
      <c r="BX114" s="978"/>
      <c r="BY114" s="978"/>
      <c r="BZ114" s="978"/>
      <c r="CA114" s="978">
        <v>1194558</v>
      </c>
      <c r="CB114" s="978"/>
      <c r="CC114" s="978"/>
      <c r="CD114" s="978"/>
      <c r="CE114" s="978"/>
      <c r="CF114" s="972">
        <v>28.4</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451</v>
      </c>
      <c r="DH114" s="1017"/>
      <c r="DI114" s="1017"/>
      <c r="DJ114" s="1017"/>
      <c r="DK114" s="1018"/>
      <c r="DL114" s="1019" t="s">
        <v>224</v>
      </c>
      <c r="DM114" s="1017"/>
      <c r="DN114" s="1017"/>
      <c r="DO114" s="1017"/>
      <c r="DP114" s="1018"/>
      <c r="DQ114" s="1019" t="s">
        <v>452</v>
      </c>
      <c r="DR114" s="1017"/>
      <c r="DS114" s="1017"/>
      <c r="DT114" s="1017"/>
      <c r="DU114" s="1018"/>
      <c r="DV114" s="1020" t="s">
        <v>444</v>
      </c>
      <c r="DW114" s="1021"/>
      <c r="DX114" s="1021"/>
      <c r="DY114" s="1021"/>
      <c r="DZ114" s="1022"/>
    </row>
    <row r="115" spans="1:130" s="248" customFormat="1" ht="26.25" customHeight="1" x14ac:dyDescent="0.15">
      <c r="A115" s="1012"/>
      <c r="B115" s="1013"/>
      <c r="C115" s="1008" t="s">
        <v>453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224</v>
      </c>
      <c r="AB115" s="992"/>
      <c r="AC115" s="992"/>
      <c r="AD115" s="992"/>
      <c r="AE115" s="993"/>
      <c r="AF115" s="994" t="s">
        <v>444</v>
      </c>
      <c r="AG115" s="992"/>
      <c r="AH115" s="992"/>
      <c r="AI115" s="992"/>
      <c r="AJ115" s="993"/>
      <c r="AK115" s="994" t="s">
        <v>390</v>
      </c>
      <c r="AL115" s="992"/>
      <c r="AM115" s="992"/>
      <c r="AN115" s="992"/>
      <c r="AO115" s="993"/>
      <c r="AP115" s="995" t="s">
        <v>224</v>
      </c>
      <c r="AQ115" s="996"/>
      <c r="AR115" s="996"/>
      <c r="AS115" s="996"/>
      <c r="AT115" s="997"/>
      <c r="AU115" s="958"/>
      <c r="AV115" s="959"/>
      <c r="AW115" s="959"/>
      <c r="AX115" s="959"/>
      <c r="AY115" s="959"/>
      <c r="AZ115" s="1007" t="s">
        <v>454</v>
      </c>
      <c r="BA115" s="1008"/>
      <c r="BB115" s="1008"/>
      <c r="BC115" s="1008"/>
      <c r="BD115" s="1008"/>
      <c r="BE115" s="1008"/>
      <c r="BF115" s="1008"/>
      <c r="BG115" s="1008"/>
      <c r="BH115" s="1008"/>
      <c r="BI115" s="1008"/>
      <c r="BJ115" s="1008"/>
      <c r="BK115" s="1008"/>
      <c r="BL115" s="1008"/>
      <c r="BM115" s="1008"/>
      <c r="BN115" s="1008"/>
      <c r="BO115" s="1008"/>
      <c r="BP115" s="1009"/>
      <c r="BQ115" s="977" t="s">
        <v>390</v>
      </c>
      <c r="BR115" s="978"/>
      <c r="BS115" s="978"/>
      <c r="BT115" s="978"/>
      <c r="BU115" s="978"/>
      <c r="BV115" s="978" t="s">
        <v>441</v>
      </c>
      <c r="BW115" s="978"/>
      <c r="BX115" s="978"/>
      <c r="BY115" s="978"/>
      <c r="BZ115" s="978"/>
      <c r="CA115" s="978" t="s">
        <v>224</v>
      </c>
      <c r="CB115" s="978"/>
      <c r="CC115" s="978"/>
      <c r="CD115" s="978"/>
      <c r="CE115" s="978"/>
      <c r="CF115" s="972" t="s">
        <v>224</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452</v>
      </c>
      <c r="DH115" s="1017"/>
      <c r="DI115" s="1017"/>
      <c r="DJ115" s="1017"/>
      <c r="DK115" s="1018"/>
      <c r="DL115" s="1019" t="s">
        <v>452</v>
      </c>
      <c r="DM115" s="1017"/>
      <c r="DN115" s="1017"/>
      <c r="DO115" s="1017"/>
      <c r="DP115" s="1018"/>
      <c r="DQ115" s="1019" t="s">
        <v>224</v>
      </c>
      <c r="DR115" s="1017"/>
      <c r="DS115" s="1017"/>
      <c r="DT115" s="1017"/>
      <c r="DU115" s="1018"/>
      <c r="DV115" s="1020" t="s">
        <v>224</v>
      </c>
      <c r="DW115" s="1021"/>
      <c r="DX115" s="1021"/>
      <c r="DY115" s="1021"/>
      <c r="DZ115" s="1022"/>
    </row>
    <row r="116" spans="1:130" s="248" customFormat="1" ht="26.25" customHeight="1" x14ac:dyDescent="0.15">
      <c r="A116" s="1014"/>
      <c r="B116" s="1015"/>
      <c r="C116" s="1023" t="s">
        <v>456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452</v>
      </c>
      <c r="AB116" s="1017"/>
      <c r="AC116" s="1017"/>
      <c r="AD116" s="1017"/>
      <c r="AE116" s="1018"/>
      <c r="AF116" s="1019" t="s">
        <v>224</v>
      </c>
      <c r="AG116" s="1017"/>
      <c r="AH116" s="1017"/>
      <c r="AI116" s="1017"/>
      <c r="AJ116" s="1018"/>
      <c r="AK116" s="1019" t="s">
        <v>451</v>
      </c>
      <c r="AL116" s="1017"/>
      <c r="AM116" s="1017"/>
      <c r="AN116" s="1017"/>
      <c r="AO116" s="1018"/>
      <c r="AP116" s="1020" t="s">
        <v>390</v>
      </c>
      <c r="AQ116" s="1021"/>
      <c r="AR116" s="1021"/>
      <c r="AS116" s="1021"/>
      <c r="AT116" s="1022"/>
      <c r="AU116" s="958"/>
      <c r="AV116" s="959"/>
      <c r="AW116" s="959"/>
      <c r="AX116" s="959"/>
      <c r="AY116" s="959"/>
      <c r="AZ116" s="1025" t="s">
        <v>457</v>
      </c>
      <c r="BA116" s="1026"/>
      <c r="BB116" s="1026"/>
      <c r="BC116" s="1026"/>
      <c r="BD116" s="1026"/>
      <c r="BE116" s="1026"/>
      <c r="BF116" s="1026"/>
      <c r="BG116" s="1026"/>
      <c r="BH116" s="1026"/>
      <c r="BI116" s="1026"/>
      <c r="BJ116" s="1026"/>
      <c r="BK116" s="1026"/>
      <c r="BL116" s="1026"/>
      <c r="BM116" s="1026"/>
      <c r="BN116" s="1026"/>
      <c r="BO116" s="1026"/>
      <c r="BP116" s="1027"/>
      <c r="BQ116" s="977" t="s">
        <v>390</v>
      </c>
      <c r="BR116" s="978"/>
      <c r="BS116" s="978"/>
      <c r="BT116" s="978"/>
      <c r="BU116" s="978"/>
      <c r="BV116" s="978" t="s">
        <v>224</v>
      </c>
      <c r="BW116" s="978"/>
      <c r="BX116" s="978"/>
      <c r="BY116" s="978"/>
      <c r="BZ116" s="978"/>
      <c r="CA116" s="978" t="s">
        <v>224</v>
      </c>
      <c r="CB116" s="978"/>
      <c r="CC116" s="978"/>
      <c r="CD116" s="978"/>
      <c r="CE116" s="978"/>
      <c r="CF116" s="972" t="s">
        <v>224</v>
      </c>
      <c r="CG116" s="973"/>
      <c r="CH116" s="973"/>
      <c r="CI116" s="973"/>
      <c r="CJ116" s="973"/>
      <c r="CK116" s="1003"/>
      <c r="CL116" s="1004"/>
      <c r="CM116" s="974" t="s">
        <v>458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224</v>
      </c>
      <c r="DH116" s="1017"/>
      <c r="DI116" s="1017"/>
      <c r="DJ116" s="1017"/>
      <c r="DK116" s="1018"/>
      <c r="DL116" s="1019" t="s">
        <v>444</v>
      </c>
      <c r="DM116" s="1017"/>
      <c r="DN116" s="1017"/>
      <c r="DO116" s="1017"/>
      <c r="DP116" s="1018"/>
      <c r="DQ116" s="1019" t="s">
        <v>390</v>
      </c>
      <c r="DR116" s="1017"/>
      <c r="DS116" s="1017"/>
      <c r="DT116" s="1017"/>
      <c r="DU116" s="1018"/>
      <c r="DV116" s="1020" t="s">
        <v>452</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459</v>
      </c>
      <c r="Z117" s="944"/>
      <c r="AA117" s="1034">
        <v>1116310</v>
      </c>
      <c r="AB117" s="1035"/>
      <c r="AC117" s="1035"/>
      <c r="AD117" s="1035"/>
      <c r="AE117" s="1036"/>
      <c r="AF117" s="1037">
        <v>1236679</v>
      </c>
      <c r="AG117" s="1035"/>
      <c r="AH117" s="1035"/>
      <c r="AI117" s="1035"/>
      <c r="AJ117" s="1036"/>
      <c r="AK117" s="1037">
        <v>1276420</v>
      </c>
      <c r="AL117" s="1035"/>
      <c r="AM117" s="1035"/>
      <c r="AN117" s="1035"/>
      <c r="AO117" s="1036"/>
      <c r="AP117" s="1038"/>
      <c r="AQ117" s="1039"/>
      <c r="AR117" s="1039"/>
      <c r="AS117" s="1039"/>
      <c r="AT117" s="1040"/>
      <c r="AU117" s="958"/>
      <c r="AV117" s="959"/>
      <c r="AW117" s="959"/>
      <c r="AX117" s="959"/>
      <c r="AY117" s="959"/>
      <c r="AZ117" s="1025" t="s">
        <v>460</v>
      </c>
      <c r="BA117" s="1026"/>
      <c r="BB117" s="1026"/>
      <c r="BC117" s="1026"/>
      <c r="BD117" s="1026"/>
      <c r="BE117" s="1026"/>
      <c r="BF117" s="1026"/>
      <c r="BG117" s="1026"/>
      <c r="BH117" s="1026"/>
      <c r="BI117" s="1026"/>
      <c r="BJ117" s="1026"/>
      <c r="BK117" s="1026"/>
      <c r="BL117" s="1026"/>
      <c r="BM117" s="1026"/>
      <c r="BN117" s="1026"/>
      <c r="BO117" s="1026"/>
      <c r="BP117" s="1027"/>
      <c r="BQ117" s="977" t="s">
        <v>224</v>
      </c>
      <c r="BR117" s="978"/>
      <c r="BS117" s="978"/>
      <c r="BT117" s="978"/>
      <c r="BU117" s="978"/>
      <c r="BV117" s="978" t="s">
        <v>441</v>
      </c>
      <c r="BW117" s="978"/>
      <c r="BX117" s="978"/>
      <c r="BY117" s="978"/>
      <c r="BZ117" s="978"/>
      <c r="CA117" s="978" t="s">
        <v>444</v>
      </c>
      <c r="CB117" s="978"/>
      <c r="CC117" s="978"/>
      <c r="CD117" s="978"/>
      <c r="CE117" s="978"/>
      <c r="CF117" s="972" t="s">
        <v>224</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224</v>
      </c>
      <c r="DH117" s="1017"/>
      <c r="DI117" s="1017"/>
      <c r="DJ117" s="1017"/>
      <c r="DK117" s="1018"/>
      <c r="DL117" s="1019" t="s">
        <v>390</v>
      </c>
      <c r="DM117" s="1017"/>
      <c r="DN117" s="1017"/>
      <c r="DO117" s="1017"/>
      <c r="DP117" s="1018"/>
      <c r="DQ117" s="1019" t="s">
        <v>451</v>
      </c>
      <c r="DR117" s="1017"/>
      <c r="DS117" s="1017"/>
      <c r="DT117" s="1017"/>
      <c r="DU117" s="1018"/>
      <c r="DV117" s="1020" t="s">
        <v>452</v>
      </c>
      <c r="DW117" s="1021"/>
      <c r="DX117" s="1021"/>
      <c r="DY117" s="1021"/>
      <c r="DZ117" s="1022"/>
    </row>
    <row r="118" spans="1:130" s="248" customFormat="1" ht="26.25" customHeight="1" x14ac:dyDescent="0.15">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304</v>
      </c>
      <c r="AL118" s="943"/>
      <c r="AM118" s="943"/>
      <c r="AN118" s="943"/>
      <c r="AO118" s="944"/>
      <c r="AP118" s="1029" t="s">
        <v>429</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t="s">
        <v>444</v>
      </c>
      <c r="BR118" s="1056"/>
      <c r="BS118" s="1056"/>
      <c r="BT118" s="1056"/>
      <c r="BU118" s="1056"/>
      <c r="BV118" s="1056" t="s">
        <v>390</v>
      </c>
      <c r="BW118" s="1056"/>
      <c r="BX118" s="1056"/>
      <c r="BY118" s="1056"/>
      <c r="BZ118" s="1056"/>
      <c r="CA118" s="1056" t="s">
        <v>441</v>
      </c>
      <c r="CB118" s="1056"/>
      <c r="CC118" s="1056"/>
      <c r="CD118" s="1056"/>
      <c r="CE118" s="1056"/>
      <c r="CF118" s="972" t="s">
        <v>451</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390</v>
      </c>
      <c r="DH118" s="1017"/>
      <c r="DI118" s="1017"/>
      <c r="DJ118" s="1017"/>
      <c r="DK118" s="1018"/>
      <c r="DL118" s="1019" t="s">
        <v>441</v>
      </c>
      <c r="DM118" s="1017"/>
      <c r="DN118" s="1017"/>
      <c r="DO118" s="1017"/>
      <c r="DP118" s="1018"/>
      <c r="DQ118" s="1019" t="s">
        <v>390</v>
      </c>
      <c r="DR118" s="1017"/>
      <c r="DS118" s="1017"/>
      <c r="DT118" s="1017"/>
      <c r="DU118" s="1018"/>
      <c r="DV118" s="1020" t="s">
        <v>390</v>
      </c>
      <c r="DW118" s="1021"/>
      <c r="DX118" s="1021"/>
      <c r="DY118" s="1021"/>
      <c r="DZ118" s="1022"/>
    </row>
    <row r="119" spans="1:130" s="248" customFormat="1" ht="26.25" customHeight="1" x14ac:dyDescent="0.15">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452</v>
      </c>
      <c r="AB119" s="950"/>
      <c r="AC119" s="950"/>
      <c r="AD119" s="950"/>
      <c r="AE119" s="951"/>
      <c r="AF119" s="952" t="s">
        <v>224</v>
      </c>
      <c r="AG119" s="950"/>
      <c r="AH119" s="950"/>
      <c r="AI119" s="950"/>
      <c r="AJ119" s="951"/>
      <c r="AK119" s="952" t="s">
        <v>390</v>
      </c>
      <c r="AL119" s="950"/>
      <c r="AM119" s="950"/>
      <c r="AN119" s="950"/>
      <c r="AO119" s="951"/>
      <c r="AP119" s="953" t="s">
        <v>224</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464</v>
      </c>
      <c r="BP119" s="1064"/>
      <c r="BQ119" s="1055">
        <v>12529824</v>
      </c>
      <c r="BR119" s="1056"/>
      <c r="BS119" s="1056"/>
      <c r="BT119" s="1056"/>
      <c r="BU119" s="1056"/>
      <c r="BV119" s="1056">
        <v>12453632</v>
      </c>
      <c r="BW119" s="1056"/>
      <c r="BX119" s="1056"/>
      <c r="BY119" s="1056"/>
      <c r="BZ119" s="1056"/>
      <c r="CA119" s="1056">
        <v>12267390</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21470</v>
      </c>
      <c r="DH119" s="1042"/>
      <c r="DI119" s="1042"/>
      <c r="DJ119" s="1042"/>
      <c r="DK119" s="1043"/>
      <c r="DL119" s="1041">
        <v>16220</v>
      </c>
      <c r="DM119" s="1042"/>
      <c r="DN119" s="1042"/>
      <c r="DO119" s="1042"/>
      <c r="DP119" s="1043"/>
      <c r="DQ119" s="1041">
        <v>11843</v>
      </c>
      <c r="DR119" s="1042"/>
      <c r="DS119" s="1042"/>
      <c r="DT119" s="1042"/>
      <c r="DU119" s="1043"/>
      <c r="DV119" s="1044">
        <v>0.3</v>
      </c>
      <c r="DW119" s="1045"/>
      <c r="DX119" s="1045"/>
      <c r="DY119" s="1045"/>
      <c r="DZ119" s="1046"/>
    </row>
    <row r="120" spans="1:130" s="248" customFormat="1" ht="26.25" customHeight="1" x14ac:dyDescent="0.15">
      <c r="A120" s="1117"/>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390</v>
      </c>
      <c r="AB120" s="1017"/>
      <c r="AC120" s="1017"/>
      <c r="AD120" s="1017"/>
      <c r="AE120" s="1018"/>
      <c r="AF120" s="1019" t="s">
        <v>451</v>
      </c>
      <c r="AG120" s="1017"/>
      <c r="AH120" s="1017"/>
      <c r="AI120" s="1017"/>
      <c r="AJ120" s="1018"/>
      <c r="AK120" s="1019" t="s">
        <v>224</v>
      </c>
      <c r="AL120" s="1017"/>
      <c r="AM120" s="1017"/>
      <c r="AN120" s="1017"/>
      <c r="AO120" s="1018"/>
      <c r="AP120" s="1020" t="s">
        <v>224</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6802386</v>
      </c>
      <c r="BR120" s="985"/>
      <c r="BS120" s="985"/>
      <c r="BT120" s="985"/>
      <c r="BU120" s="985"/>
      <c r="BV120" s="985">
        <v>7106200</v>
      </c>
      <c r="BW120" s="985"/>
      <c r="BX120" s="985"/>
      <c r="BY120" s="985"/>
      <c r="BZ120" s="985"/>
      <c r="CA120" s="985">
        <v>6909042</v>
      </c>
      <c r="CB120" s="985"/>
      <c r="CC120" s="985"/>
      <c r="CD120" s="985"/>
      <c r="CE120" s="985"/>
      <c r="CF120" s="999">
        <v>164.4</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v>724563</v>
      </c>
      <c r="DH120" s="985"/>
      <c r="DI120" s="985"/>
      <c r="DJ120" s="985"/>
      <c r="DK120" s="985"/>
      <c r="DL120" s="985">
        <v>687359</v>
      </c>
      <c r="DM120" s="985"/>
      <c r="DN120" s="985"/>
      <c r="DO120" s="985"/>
      <c r="DP120" s="985"/>
      <c r="DQ120" s="985">
        <v>652304</v>
      </c>
      <c r="DR120" s="985"/>
      <c r="DS120" s="985"/>
      <c r="DT120" s="985"/>
      <c r="DU120" s="985"/>
      <c r="DV120" s="986">
        <v>15.5</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444</v>
      </c>
      <c r="AB121" s="1017"/>
      <c r="AC121" s="1017"/>
      <c r="AD121" s="1017"/>
      <c r="AE121" s="1018"/>
      <c r="AF121" s="1019" t="s">
        <v>390</v>
      </c>
      <c r="AG121" s="1017"/>
      <c r="AH121" s="1017"/>
      <c r="AI121" s="1017"/>
      <c r="AJ121" s="1018"/>
      <c r="AK121" s="1019" t="s">
        <v>451</v>
      </c>
      <c r="AL121" s="1017"/>
      <c r="AM121" s="1017"/>
      <c r="AN121" s="1017"/>
      <c r="AO121" s="1018"/>
      <c r="AP121" s="1020" t="s">
        <v>452</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10887</v>
      </c>
      <c r="BR121" s="978"/>
      <c r="BS121" s="978"/>
      <c r="BT121" s="978"/>
      <c r="BU121" s="978"/>
      <c r="BV121" s="978">
        <v>7216</v>
      </c>
      <c r="BW121" s="978"/>
      <c r="BX121" s="978"/>
      <c r="BY121" s="978"/>
      <c r="BZ121" s="978"/>
      <c r="CA121" s="978">
        <v>3497</v>
      </c>
      <c r="CB121" s="978"/>
      <c r="CC121" s="978"/>
      <c r="CD121" s="978"/>
      <c r="CE121" s="978"/>
      <c r="CF121" s="972">
        <v>0.1</v>
      </c>
      <c r="CG121" s="973"/>
      <c r="CH121" s="973"/>
      <c r="CI121" s="973"/>
      <c r="CJ121" s="973"/>
      <c r="CK121" s="1068"/>
      <c r="CL121" s="1069"/>
      <c r="CM121" s="1069"/>
      <c r="CN121" s="1069"/>
      <c r="CO121" s="1070"/>
      <c r="CP121" s="1078" t="s">
        <v>472</v>
      </c>
      <c r="CQ121" s="1079"/>
      <c r="CR121" s="1079"/>
      <c r="CS121" s="1079"/>
      <c r="CT121" s="1079"/>
      <c r="CU121" s="1079"/>
      <c r="CV121" s="1079"/>
      <c r="CW121" s="1079"/>
      <c r="CX121" s="1079"/>
      <c r="CY121" s="1079"/>
      <c r="CZ121" s="1079"/>
      <c r="DA121" s="1079"/>
      <c r="DB121" s="1079"/>
      <c r="DC121" s="1079"/>
      <c r="DD121" s="1079"/>
      <c r="DE121" s="1079"/>
      <c r="DF121" s="1080"/>
      <c r="DG121" s="977">
        <v>102806</v>
      </c>
      <c r="DH121" s="978"/>
      <c r="DI121" s="978"/>
      <c r="DJ121" s="978"/>
      <c r="DK121" s="978"/>
      <c r="DL121" s="978">
        <v>104201</v>
      </c>
      <c r="DM121" s="978"/>
      <c r="DN121" s="978"/>
      <c r="DO121" s="978"/>
      <c r="DP121" s="978"/>
      <c r="DQ121" s="978">
        <v>124996</v>
      </c>
      <c r="DR121" s="978"/>
      <c r="DS121" s="978"/>
      <c r="DT121" s="978"/>
      <c r="DU121" s="978"/>
      <c r="DV121" s="979">
        <v>3</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451</v>
      </c>
      <c r="AB122" s="1017"/>
      <c r="AC122" s="1017"/>
      <c r="AD122" s="1017"/>
      <c r="AE122" s="1018"/>
      <c r="AF122" s="1019" t="s">
        <v>451</v>
      </c>
      <c r="AG122" s="1017"/>
      <c r="AH122" s="1017"/>
      <c r="AI122" s="1017"/>
      <c r="AJ122" s="1018"/>
      <c r="AK122" s="1019" t="s">
        <v>224</v>
      </c>
      <c r="AL122" s="1017"/>
      <c r="AM122" s="1017"/>
      <c r="AN122" s="1017"/>
      <c r="AO122" s="1018"/>
      <c r="AP122" s="1020" t="s">
        <v>441</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8589816</v>
      </c>
      <c r="BR122" s="1056"/>
      <c r="BS122" s="1056"/>
      <c r="BT122" s="1056"/>
      <c r="BU122" s="1056"/>
      <c r="BV122" s="1056">
        <v>8720639</v>
      </c>
      <c r="BW122" s="1056"/>
      <c r="BX122" s="1056"/>
      <c r="BY122" s="1056"/>
      <c r="BZ122" s="1056"/>
      <c r="CA122" s="1056">
        <v>8557449</v>
      </c>
      <c r="CB122" s="1056"/>
      <c r="CC122" s="1056"/>
      <c r="CD122" s="1056"/>
      <c r="CE122" s="1056"/>
      <c r="CF122" s="1076">
        <v>203.7</v>
      </c>
      <c r="CG122" s="1077"/>
      <c r="CH122" s="1077"/>
      <c r="CI122" s="1077"/>
      <c r="CJ122" s="1077"/>
      <c r="CK122" s="1068"/>
      <c r="CL122" s="1069"/>
      <c r="CM122" s="1069"/>
      <c r="CN122" s="1069"/>
      <c r="CO122" s="1070"/>
      <c r="CP122" s="1078" t="s">
        <v>474</v>
      </c>
      <c r="CQ122" s="1079"/>
      <c r="CR122" s="1079"/>
      <c r="CS122" s="1079"/>
      <c r="CT122" s="1079"/>
      <c r="CU122" s="1079"/>
      <c r="CV122" s="1079"/>
      <c r="CW122" s="1079"/>
      <c r="CX122" s="1079"/>
      <c r="CY122" s="1079"/>
      <c r="CZ122" s="1079"/>
      <c r="DA122" s="1079"/>
      <c r="DB122" s="1079"/>
      <c r="DC122" s="1079"/>
      <c r="DD122" s="1079"/>
      <c r="DE122" s="1079"/>
      <c r="DF122" s="1080"/>
      <c r="DG122" s="977" t="s">
        <v>390</v>
      </c>
      <c r="DH122" s="978"/>
      <c r="DI122" s="978"/>
      <c r="DJ122" s="978"/>
      <c r="DK122" s="978"/>
      <c r="DL122" s="978" t="s">
        <v>390</v>
      </c>
      <c r="DM122" s="978"/>
      <c r="DN122" s="978"/>
      <c r="DO122" s="978"/>
      <c r="DP122" s="978"/>
      <c r="DQ122" s="978" t="s">
        <v>224</v>
      </c>
      <c r="DR122" s="978"/>
      <c r="DS122" s="978"/>
      <c r="DT122" s="978"/>
      <c r="DU122" s="978"/>
      <c r="DV122" s="979" t="s">
        <v>441</v>
      </c>
      <c r="DW122" s="979"/>
      <c r="DX122" s="979"/>
      <c r="DY122" s="979"/>
      <c r="DZ122" s="980"/>
    </row>
    <row r="123" spans="1:130" s="248" customFormat="1" ht="26.25" customHeight="1" x14ac:dyDescent="0.15">
      <c r="A123" s="1117"/>
      <c r="B123" s="1004"/>
      <c r="C123" s="974" t="s">
        <v>458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452</v>
      </c>
      <c r="AB123" s="1017"/>
      <c r="AC123" s="1017"/>
      <c r="AD123" s="1017"/>
      <c r="AE123" s="1018"/>
      <c r="AF123" s="1019" t="s">
        <v>452</v>
      </c>
      <c r="AG123" s="1017"/>
      <c r="AH123" s="1017"/>
      <c r="AI123" s="1017"/>
      <c r="AJ123" s="1018"/>
      <c r="AK123" s="1019" t="s">
        <v>451</v>
      </c>
      <c r="AL123" s="1017"/>
      <c r="AM123" s="1017"/>
      <c r="AN123" s="1017"/>
      <c r="AO123" s="1018"/>
      <c r="AP123" s="1020" t="s">
        <v>452</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475</v>
      </c>
      <c r="BP123" s="1064"/>
      <c r="BQ123" s="1123">
        <v>15403089</v>
      </c>
      <c r="BR123" s="1124"/>
      <c r="BS123" s="1124"/>
      <c r="BT123" s="1124"/>
      <c r="BU123" s="1124"/>
      <c r="BV123" s="1124">
        <v>15834055</v>
      </c>
      <c r="BW123" s="1124"/>
      <c r="BX123" s="1124"/>
      <c r="BY123" s="1124"/>
      <c r="BZ123" s="1124"/>
      <c r="CA123" s="1124">
        <v>15469988</v>
      </c>
      <c r="CB123" s="1124"/>
      <c r="CC123" s="1124"/>
      <c r="CD123" s="1124"/>
      <c r="CE123" s="1124"/>
      <c r="CF123" s="1057"/>
      <c r="CG123" s="1058"/>
      <c r="CH123" s="1058"/>
      <c r="CI123" s="1058"/>
      <c r="CJ123" s="1059"/>
      <c r="CK123" s="1068"/>
      <c r="CL123" s="1069"/>
      <c r="CM123" s="1069"/>
      <c r="CN123" s="1069"/>
      <c r="CO123" s="1070"/>
      <c r="CP123" s="1078" t="s">
        <v>476</v>
      </c>
      <c r="CQ123" s="1079"/>
      <c r="CR123" s="1079"/>
      <c r="CS123" s="1079"/>
      <c r="CT123" s="1079"/>
      <c r="CU123" s="1079"/>
      <c r="CV123" s="1079"/>
      <c r="CW123" s="1079"/>
      <c r="CX123" s="1079"/>
      <c r="CY123" s="1079"/>
      <c r="CZ123" s="1079"/>
      <c r="DA123" s="1079"/>
      <c r="DB123" s="1079"/>
      <c r="DC123" s="1079"/>
      <c r="DD123" s="1079"/>
      <c r="DE123" s="1079"/>
      <c r="DF123" s="1080"/>
      <c r="DG123" s="1016" t="s">
        <v>451</v>
      </c>
      <c r="DH123" s="1017"/>
      <c r="DI123" s="1017"/>
      <c r="DJ123" s="1017"/>
      <c r="DK123" s="1018"/>
      <c r="DL123" s="1019" t="s">
        <v>224</v>
      </c>
      <c r="DM123" s="1017"/>
      <c r="DN123" s="1017"/>
      <c r="DO123" s="1017"/>
      <c r="DP123" s="1018"/>
      <c r="DQ123" s="1019" t="s">
        <v>224</v>
      </c>
      <c r="DR123" s="1017"/>
      <c r="DS123" s="1017"/>
      <c r="DT123" s="1017"/>
      <c r="DU123" s="1018"/>
      <c r="DV123" s="1020" t="s">
        <v>444</v>
      </c>
      <c r="DW123" s="1021"/>
      <c r="DX123" s="1021"/>
      <c r="DY123" s="1021"/>
      <c r="DZ123" s="1022"/>
    </row>
    <row r="124" spans="1:130" s="248" customFormat="1" ht="26.25" customHeight="1" thickBot="1" x14ac:dyDescent="0.2">
      <c r="A124" s="1117"/>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224</v>
      </c>
      <c r="AB124" s="1017"/>
      <c r="AC124" s="1017"/>
      <c r="AD124" s="1017"/>
      <c r="AE124" s="1018"/>
      <c r="AF124" s="1019" t="s">
        <v>452</v>
      </c>
      <c r="AG124" s="1017"/>
      <c r="AH124" s="1017"/>
      <c r="AI124" s="1017"/>
      <c r="AJ124" s="1018"/>
      <c r="AK124" s="1019" t="s">
        <v>444</v>
      </c>
      <c r="AL124" s="1017"/>
      <c r="AM124" s="1017"/>
      <c r="AN124" s="1017"/>
      <c r="AO124" s="1018"/>
      <c r="AP124" s="1020" t="s">
        <v>452</v>
      </c>
      <c r="AQ124" s="1021"/>
      <c r="AR124" s="1021"/>
      <c r="AS124" s="1021"/>
      <c r="AT124" s="1022"/>
      <c r="AU124" s="1119" t="s">
        <v>477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444</v>
      </c>
      <c r="BR124" s="1086"/>
      <c r="BS124" s="1086"/>
      <c r="BT124" s="1086"/>
      <c r="BU124" s="1086"/>
      <c r="BV124" s="1086" t="s">
        <v>224</v>
      </c>
      <c r="BW124" s="1086"/>
      <c r="BX124" s="1086"/>
      <c r="BY124" s="1086"/>
      <c r="BZ124" s="1086"/>
      <c r="CA124" s="1086" t="s">
        <v>224</v>
      </c>
      <c r="CB124" s="1086"/>
      <c r="CC124" s="1086"/>
      <c r="CD124" s="1086"/>
      <c r="CE124" s="1086"/>
      <c r="CF124" s="1087"/>
      <c r="CG124" s="1088"/>
      <c r="CH124" s="1088"/>
      <c r="CI124" s="1088"/>
      <c r="CJ124" s="1089"/>
      <c r="CK124" s="1071"/>
      <c r="CL124" s="1071"/>
      <c r="CM124" s="1071"/>
      <c r="CN124" s="1071"/>
      <c r="CO124" s="1072"/>
      <c r="CP124" s="1078" t="s">
        <v>478</v>
      </c>
      <c r="CQ124" s="1079"/>
      <c r="CR124" s="1079"/>
      <c r="CS124" s="1079"/>
      <c r="CT124" s="1079"/>
      <c r="CU124" s="1079"/>
      <c r="CV124" s="1079"/>
      <c r="CW124" s="1079"/>
      <c r="CX124" s="1079"/>
      <c r="CY124" s="1079"/>
      <c r="CZ124" s="1079"/>
      <c r="DA124" s="1079"/>
      <c r="DB124" s="1079"/>
      <c r="DC124" s="1079"/>
      <c r="DD124" s="1079"/>
      <c r="DE124" s="1079"/>
      <c r="DF124" s="1080"/>
      <c r="DG124" s="1063" t="s">
        <v>451</v>
      </c>
      <c r="DH124" s="1042"/>
      <c r="DI124" s="1042"/>
      <c r="DJ124" s="1042"/>
      <c r="DK124" s="1043"/>
      <c r="DL124" s="1041" t="s">
        <v>224</v>
      </c>
      <c r="DM124" s="1042"/>
      <c r="DN124" s="1042"/>
      <c r="DO124" s="1042"/>
      <c r="DP124" s="1043"/>
      <c r="DQ124" s="1041" t="s">
        <v>224</v>
      </c>
      <c r="DR124" s="1042"/>
      <c r="DS124" s="1042"/>
      <c r="DT124" s="1042"/>
      <c r="DU124" s="1043"/>
      <c r="DV124" s="1044" t="s">
        <v>224</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224</v>
      </c>
      <c r="AB125" s="1017"/>
      <c r="AC125" s="1017"/>
      <c r="AD125" s="1017"/>
      <c r="AE125" s="1018"/>
      <c r="AF125" s="1019" t="s">
        <v>224</v>
      </c>
      <c r="AG125" s="1017"/>
      <c r="AH125" s="1017"/>
      <c r="AI125" s="1017"/>
      <c r="AJ125" s="1018"/>
      <c r="AK125" s="1019" t="s">
        <v>224</v>
      </c>
      <c r="AL125" s="1017"/>
      <c r="AM125" s="1017"/>
      <c r="AN125" s="1017"/>
      <c r="AO125" s="1018"/>
      <c r="AP125" s="1020" t="s">
        <v>224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479</v>
      </c>
      <c r="CL125" s="1066"/>
      <c r="CM125" s="1066"/>
      <c r="CN125" s="1066"/>
      <c r="CO125" s="1067"/>
      <c r="CP125" s="998" t="s">
        <v>480</v>
      </c>
      <c r="CQ125" s="947"/>
      <c r="CR125" s="947"/>
      <c r="CS125" s="947"/>
      <c r="CT125" s="947"/>
      <c r="CU125" s="947"/>
      <c r="CV125" s="947"/>
      <c r="CW125" s="947"/>
      <c r="CX125" s="947"/>
      <c r="CY125" s="947"/>
      <c r="CZ125" s="947"/>
      <c r="DA125" s="947"/>
      <c r="DB125" s="947"/>
      <c r="DC125" s="947"/>
      <c r="DD125" s="947"/>
      <c r="DE125" s="947"/>
      <c r="DF125" s="948"/>
      <c r="DG125" s="984" t="s">
        <v>224</v>
      </c>
      <c r="DH125" s="985"/>
      <c r="DI125" s="985"/>
      <c r="DJ125" s="985"/>
      <c r="DK125" s="985"/>
      <c r="DL125" s="985" t="s">
        <v>451</v>
      </c>
      <c r="DM125" s="985"/>
      <c r="DN125" s="985"/>
      <c r="DO125" s="985"/>
      <c r="DP125" s="985"/>
      <c r="DQ125" s="985" t="s">
        <v>224</v>
      </c>
      <c r="DR125" s="985"/>
      <c r="DS125" s="985"/>
      <c r="DT125" s="985"/>
      <c r="DU125" s="985"/>
      <c r="DV125" s="986" t="s">
        <v>224</v>
      </c>
      <c r="DW125" s="986"/>
      <c r="DX125" s="986"/>
      <c r="DY125" s="986"/>
      <c r="DZ125" s="987"/>
    </row>
    <row r="126" spans="1:130" s="248" customFormat="1" ht="26.25" customHeight="1" thickBot="1" x14ac:dyDescent="0.2">
      <c r="A126" s="1117"/>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224</v>
      </c>
      <c r="AB126" s="1017"/>
      <c r="AC126" s="1017"/>
      <c r="AD126" s="1017"/>
      <c r="AE126" s="1018"/>
      <c r="AF126" s="1019" t="s">
        <v>224</v>
      </c>
      <c r="AG126" s="1017"/>
      <c r="AH126" s="1017"/>
      <c r="AI126" s="1017"/>
      <c r="AJ126" s="1018"/>
      <c r="AK126" s="1019" t="s">
        <v>224</v>
      </c>
      <c r="AL126" s="1017"/>
      <c r="AM126" s="1017"/>
      <c r="AN126" s="1017"/>
      <c r="AO126" s="1018"/>
      <c r="AP126" s="1020" t="s">
        <v>451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481</v>
      </c>
      <c r="CQ126" s="1008"/>
      <c r="CR126" s="1008"/>
      <c r="CS126" s="1008"/>
      <c r="CT126" s="1008"/>
      <c r="CU126" s="1008"/>
      <c r="CV126" s="1008"/>
      <c r="CW126" s="1008"/>
      <c r="CX126" s="1008"/>
      <c r="CY126" s="1008"/>
      <c r="CZ126" s="1008"/>
      <c r="DA126" s="1008"/>
      <c r="DB126" s="1008"/>
      <c r="DC126" s="1008"/>
      <c r="DD126" s="1008"/>
      <c r="DE126" s="1008"/>
      <c r="DF126" s="1009"/>
      <c r="DG126" s="977" t="s">
        <v>224</v>
      </c>
      <c r="DH126" s="978"/>
      <c r="DI126" s="978"/>
      <c r="DJ126" s="978"/>
      <c r="DK126" s="978"/>
      <c r="DL126" s="978" t="s">
        <v>451</v>
      </c>
      <c r="DM126" s="978"/>
      <c r="DN126" s="978"/>
      <c r="DO126" s="978"/>
      <c r="DP126" s="978"/>
      <c r="DQ126" s="978" t="s">
        <v>452</v>
      </c>
      <c r="DR126" s="978"/>
      <c r="DS126" s="978"/>
      <c r="DT126" s="978"/>
      <c r="DU126" s="978"/>
      <c r="DV126" s="979" t="s">
        <v>224</v>
      </c>
      <c r="DW126" s="979"/>
      <c r="DX126" s="979"/>
      <c r="DY126" s="979"/>
      <c r="DZ126" s="980"/>
    </row>
    <row r="127" spans="1:130" s="248" customFormat="1" ht="26.25" customHeight="1" x14ac:dyDescent="0.15">
      <c r="A127" s="1118"/>
      <c r="B127" s="1006"/>
      <c r="C127" s="1060" t="s">
        <v>482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390</v>
      </c>
      <c r="AB127" s="1017"/>
      <c r="AC127" s="1017"/>
      <c r="AD127" s="1017"/>
      <c r="AE127" s="1018"/>
      <c r="AF127" s="1019" t="s">
        <v>224</v>
      </c>
      <c r="AG127" s="1017"/>
      <c r="AH127" s="1017"/>
      <c r="AI127" s="1017"/>
      <c r="AJ127" s="1018"/>
      <c r="AK127" s="1019" t="s">
        <v>224</v>
      </c>
      <c r="AL127" s="1017"/>
      <c r="AM127" s="1017"/>
      <c r="AN127" s="1017"/>
      <c r="AO127" s="1018"/>
      <c r="AP127" s="1020" t="s">
        <v>224</v>
      </c>
      <c r="AQ127" s="1021"/>
      <c r="AR127" s="1021"/>
      <c r="AS127" s="1021"/>
      <c r="AT127" s="1022"/>
      <c r="AU127" s="284"/>
      <c r="AV127" s="284"/>
      <c r="AW127" s="284"/>
      <c r="AX127" s="1090" t="s">
        <v>483</v>
      </c>
      <c r="AY127" s="1091"/>
      <c r="AZ127" s="1091"/>
      <c r="BA127" s="1091"/>
      <c r="BB127" s="1091"/>
      <c r="BC127" s="1091"/>
      <c r="BD127" s="1091"/>
      <c r="BE127" s="1092"/>
      <c r="BF127" s="1093" t="s">
        <v>484</v>
      </c>
      <c r="BG127" s="1091"/>
      <c r="BH127" s="1091"/>
      <c r="BI127" s="1091"/>
      <c r="BJ127" s="1091"/>
      <c r="BK127" s="1091"/>
      <c r="BL127" s="1092"/>
      <c r="BM127" s="1093" t="s">
        <v>485</v>
      </c>
      <c r="BN127" s="1091"/>
      <c r="BO127" s="1091"/>
      <c r="BP127" s="1091"/>
      <c r="BQ127" s="1091"/>
      <c r="BR127" s="1091"/>
      <c r="BS127" s="1092"/>
      <c r="BT127" s="1093" t="s">
        <v>486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487</v>
      </c>
      <c r="CQ127" s="1008"/>
      <c r="CR127" s="1008"/>
      <c r="CS127" s="1008"/>
      <c r="CT127" s="1008"/>
      <c r="CU127" s="1008"/>
      <c r="CV127" s="1008"/>
      <c r="CW127" s="1008"/>
      <c r="CX127" s="1008"/>
      <c r="CY127" s="1008"/>
      <c r="CZ127" s="1008"/>
      <c r="DA127" s="1008"/>
      <c r="DB127" s="1008"/>
      <c r="DC127" s="1008"/>
      <c r="DD127" s="1008"/>
      <c r="DE127" s="1008"/>
      <c r="DF127" s="1009"/>
      <c r="DG127" s="977" t="s">
        <v>224</v>
      </c>
      <c r="DH127" s="978"/>
      <c r="DI127" s="978"/>
      <c r="DJ127" s="978"/>
      <c r="DK127" s="978"/>
      <c r="DL127" s="978" t="s">
        <v>390</v>
      </c>
      <c r="DM127" s="978"/>
      <c r="DN127" s="978"/>
      <c r="DO127" s="978"/>
      <c r="DP127" s="978"/>
      <c r="DQ127" s="978" t="s">
        <v>224</v>
      </c>
      <c r="DR127" s="978"/>
      <c r="DS127" s="978"/>
      <c r="DT127" s="978"/>
      <c r="DU127" s="978"/>
      <c r="DV127" s="979" t="s">
        <v>451</v>
      </c>
      <c r="DW127" s="979"/>
      <c r="DX127" s="979"/>
      <c r="DY127" s="979"/>
      <c r="DZ127" s="980"/>
    </row>
    <row r="128" spans="1:130" s="248" customFormat="1" ht="26.25" customHeight="1" thickBot="1" x14ac:dyDescent="0.2">
      <c r="A128" s="1101" t="s">
        <v>488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489</v>
      </c>
      <c r="X128" s="1103"/>
      <c r="Y128" s="1103"/>
      <c r="Z128" s="1104"/>
      <c r="AA128" s="1105">
        <v>23120</v>
      </c>
      <c r="AB128" s="1106"/>
      <c r="AC128" s="1106"/>
      <c r="AD128" s="1106"/>
      <c r="AE128" s="1107"/>
      <c r="AF128" s="1108">
        <v>19776</v>
      </c>
      <c r="AG128" s="1106"/>
      <c r="AH128" s="1106"/>
      <c r="AI128" s="1106"/>
      <c r="AJ128" s="1107"/>
      <c r="AK128" s="1108">
        <v>19791</v>
      </c>
      <c r="AL128" s="1106"/>
      <c r="AM128" s="1106"/>
      <c r="AN128" s="1106"/>
      <c r="AO128" s="1107"/>
      <c r="AP128" s="1109"/>
      <c r="AQ128" s="1110"/>
      <c r="AR128" s="1110"/>
      <c r="AS128" s="1110"/>
      <c r="AT128" s="1111"/>
      <c r="AU128" s="284"/>
      <c r="AV128" s="284"/>
      <c r="AW128" s="284"/>
      <c r="AX128" s="946" t="s">
        <v>490</v>
      </c>
      <c r="AY128" s="947"/>
      <c r="AZ128" s="947"/>
      <c r="BA128" s="947"/>
      <c r="BB128" s="947"/>
      <c r="BC128" s="947"/>
      <c r="BD128" s="947"/>
      <c r="BE128" s="948"/>
      <c r="BF128" s="1112" t="s">
        <v>390</v>
      </c>
      <c r="BG128" s="1113"/>
      <c r="BH128" s="1113"/>
      <c r="BI128" s="1113"/>
      <c r="BJ128" s="1113"/>
      <c r="BK128" s="1113"/>
      <c r="BL128" s="1114"/>
      <c r="BM128" s="1112">
        <v>14.93</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491</v>
      </c>
      <c r="CQ128" s="1095"/>
      <c r="CR128" s="1095"/>
      <c r="CS128" s="1095"/>
      <c r="CT128" s="1095"/>
      <c r="CU128" s="1095"/>
      <c r="CV128" s="1095"/>
      <c r="CW128" s="1095"/>
      <c r="CX128" s="1095"/>
      <c r="CY128" s="1095"/>
      <c r="CZ128" s="1095"/>
      <c r="DA128" s="1095"/>
      <c r="DB128" s="1095"/>
      <c r="DC128" s="1095"/>
      <c r="DD128" s="1095"/>
      <c r="DE128" s="1095"/>
      <c r="DF128" s="1096"/>
      <c r="DG128" s="1097" t="s">
        <v>224</v>
      </c>
      <c r="DH128" s="1098"/>
      <c r="DI128" s="1098"/>
      <c r="DJ128" s="1098"/>
      <c r="DK128" s="1098"/>
      <c r="DL128" s="1098" t="s">
        <v>390</v>
      </c>
      <c r="DM128" s="1098"/>
      <c r="DN128" s="1098"/>
      <c r="DO128" s="1098"/>
      <c r="DP128" s="1098"/>
      <c r="DQ128" s="1098" t="s">
        <v>224</v>
      </c>
      <c r="DR128" s="1098"/>
      <c r="DS128" s="1098"/>
      <c r="DT128" s="1098"/>
      <c r="DU128" s="1098"/>
      <c r="DV128" s="1099" t="s">
        <v>390</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492</v>
      </c>
      <c r="X129" s="1132"/>
      <c r="Y129" s="1132"/>
      <c r="Z129" s="1133"/>
      <c r="AA129" s="1016">
        <v>4865117</v>
      </c>
      <c r="AB129" s="1017"/>
      <c r="AC129" s="1017"/>
      <c r="AD129" s="1017"/>
      <c r="AE129" s="1018"/>
      <c r="AF129" s="1019">
        <v>4878838</v>
      </c>
      <c r="AG129" s="1017"/>
      <c r="AH129" s="1017"/>
      <c r="AI129" s="1017"/>
      <c r="AJ129" s="1018"/>
      <c r="AK129" s="1019">
        <v>5110742</v>
      </c>
      <c r="AL129" s="1017"/>
      <c r="AM129" s="1017"/>
      <c r="AN129" s="1017"/>
      <c r="AO129" s="1018"/>
      <c r="AP129" s="1134"/>
      <c r="AQ129" s="1135"/>
      <c r="AR129" s="1135"/>
      <c r="AS129" s="1135"/>
      <c r="AT129" s="1136"/>
      <c r="AU129" s="286"/>
      <c r="AV129" s="286"/>
      <c r="AW129" s="286"/>
      <c r="AX129" s="1125" t="s">
        <v>493</v>
      </c>
      <c r="AY129" s="1008"/>
      <c r="AZ129" s="1008"/>
      <c r="BA129" s="1008"/>
      <c r="BB129" s="1008"/>
      <c r="BC129" s="1008"/>
      <c r="BD129" s="1008"/>
      <c r="BE129" s="1009"/>
      <c r="BF129" s="1126" t="s">
        <v>390</v>
      </c>
      <c r="BG129" s="1127"/>
      <c r="BH129" s="1127"/>
      <c r="BI129" s="1127"/>
      <c r="BJ129" s="1127"/>
      <c r="BK129" s="1127"/>
      <c r="BL129" s="1128"/>
      <c r="BM129" s="1126">
        <v>19.93</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495</v>
      </c>
      <c r="X130" s="1132"/>
      <c r="Y130" s="1132"/>
      <c r="Z130" s="1133"/>
      <c r="AA130" s="1016">
        <v>860368</v>
      </c>
      <c r="AB130" s="1017"/>
      <c r="AC130" s="1017"/>
      <c r="AD130" s="1017"/>
      <c r="AE130" s="1018"/>
      <c r="AF130" s="1019">
        <v>907884</v>
      </c>
      <c r="AG130" s="1017"/>
      <c r="AH130" s="1017"/>
      <c r="AI130" s="1017"/>
      <c r="AJ130" s="1018"/>
      <c r="AK130" s="1019">
        <v>909374</v>
      </c>
      <c r="AL130" s="1017"/>
      <c r="AM130" s="1017"/>
      <c r="AN130" s="1017"/>
      <c r="AO130" s="1018"/>
      <c r="AP130" s="1134"/>
      <c r="AQ130" s="1135"/>
      <c r="AR130" s="1135"/>
      <c r="AS130" s="1135"/>
      <c r="AT130" s="1136"/>
      <c r="AU130" s="286"/>
      <c r="AV130" s="286"/>
      <c r="AW130" s="286"/>
      <c r="AX130" s="1125" t="s">
        <v>496</v>
      </c>
      <c r="AY130" s="1008"/>
      <c r="AZ130" s="1008"/>
      <c r="BA130" s="1008"/>
      <c r="BB130" s="1008"/>
      <c r="BC130" s="1008"/>
      <c r="BD130" s="1008"/>
      <c r="BE130" s="1009"/>
      <c r="BF130" s="1162">
        <v>7.2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497</v>
      </c>
      <c r="X131" s="1170"/>
      <c r="Y131" s="1170"/>
      <c r="Z131" s="1171"/>
      <c r="AA131" s="1063">
        <v>4004749</v>
      </c>
      <c r="AB131" s="1042"/>
      <c r="AC131" s="1042"/>
      <c r="AD131" s="1042"/>
      <c r="AE131" s="1043"/>
      <c r="AF131" s="1041">
        <v>3970954</v>
      </c>
      <c r="AG131" s="1042"/>
      <c r="AH131" s="1042"/>
      <c r="AI131" s="1042"/>
      <c r="AJ131" s="1043"/>
      <c r="AK131" s="1041">
        <v>4201368</v>
      </c>
      <c r="AL131" s="1042"/>
      <c r="AM131" s="1042"/>
      <c r="AN131" s="1042"/>
      <c r="AO131" s="1043"/>
      <c r="AP131" s="1172"/>
      <c r="AQ131" s="1173"/>
      <c r="AR131" s="1173"/>
      <c r="AS131" s="1173"/>
      <c r="AT131" s="1174"/>
      <c r="AU131" s="286"/>
      <c r="AV131" s="286"/>
      <c r="AW131" s="286"/>
      <c r="AX131" s="1144" t="s">
        <v>498</v>
      </c>
      <c r="AY131" s="1095"/>
      <c r="AZ131" s="1095"/>
      <c r="BA131" s="1095"/>
      <c r="BB131" s="1095"/>
      <c r="BC131" s="1095"/>
      <c r="BD131" s="1095"/>
      <c r="BE131" s="1096"/>
      <c r="BF131" s="1145" t="s">
        <v>224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500</v>
      </c>
      <c r="W132" s="1155"/>
      <c r="X132" s="1155"/>
      <c r="Y132" s="1155"/>
      <c r="Z132" s="1156"/>
      <c r="AA132" s="1157">
        <v>5.8136477470000001</v>
      </c>
      <c r="AB132" s="1158"/>
      <c r="AC132" s="1158"/>
      <c r="AD132" s="1158"/>
      <c r="AE132" s="1159"/>
      <c r="AF132" s="1160">
        <v>7.781983876</v>
      </c>
      <c r="AG132" s="1158"/>
      <c r="AH132" s="1158"/>
      <c r="AI132" s="1158"/>
      <c r="AJ132" s="1159"/>
      <c r="AK132" s="1160">
        <v>8.2652840689999998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501</v>
      </c>
      <c r="W133" s="1138"/>
      <c r="X133" s="1138"/>
      <c r="Y133" s="1138"/>
      <c r="Z133" s="1139"/>
      <c r="AA133" s="1140">
        <v>5.5</v>
      </c>
      <c r="AB133" s="1141"/>
      <c r="AC133" s="1141"/>
      <c r="AD133" s="1141"/>
      <c r="AE133" s="1142"/>
      <c r="AF133" s="1140">
        <v>6.3</v>
      </c>
      <c r="AG133" s="1141"/>
      <c r="AH133" s="1141"/>
      <c r="AI133" s="1141"/>
      <c r="AJ133" s="1142"/>
      <c r="AK133" s="1140">
        <v>7.2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sZhQlHZ9YwuE/AASS3fW1sqpCEyQhvw+1l+oLIAxLNjSZnHjgWOeNNEl8qjM+ux4/76YB17Xzifl8/+FpTVqw==" saltValue="B2fIPx1s+eRUryGdWMK7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Y67"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yy3QtnnCi4VjviA+3JGPGy1yyYmumMDNAhaYV1AN5GPw+QfdremQyPyAhwxmUd7y/Hno4M1q/vTIlVQ+BL6BQ==" saltValue="xmatKUtVtV95MXu8mj9v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WZfdwNz2yowi9u7TlAXPtLXvX5ft05gxu4PwSdiwNvBP4mgPtCBFovWAXG8h9hHmIzFe2tWUFHlI4J/uy7mlg==" saltValue="2XdgJfUYGuw8MP44kHv40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L24" sqref="AL2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510</v>
      </c>
      <c r="AL9" s="1178"/>
      <c r="AM9" s="1178"/>
      <c r="AN9" s="1179"/>
      <c r="AO9" s="314">
        <v>1383428</v>
      </c>
      <c r="AP9" s="314">
        <v>98353</v>
      </c>
      <c r="AQ9" s="315">
        <v>105491</v>
      </c>
      <c r="AR9" s="316">
        <v>-6.8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511</v>
      </c>
      <c r="AL10" s="1178"/>
      <c r="AM10" s="1178"/>
      <c r="AN10" s="1179"/>
      <c r="AO10" s="317">
        <v>320266</v>
      </c>
      <c r="AP10" s="317">
        <v>22769</v>
      </c>
      <c r="AQ10" s="318">
        <v>15011</v>
      </c>
      <c r="AR10" s="319">
        <v>51.7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512</v>
      </c>
      <c r="AL11" s="1178"/>
      <c r="AM11" s="1178"/>
      <c r="AN11" s="1179"/>
      <c r="AO11" s="317" t="s">
        <v>513</v>
      </c>
      <c r="AP11" s="317" t="s">
        <v>513</v>
      </c>
      <c r="AQ11" s="318">
        <v>1542</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514</v>
      </c>
      <c r="AL12" s="1178"/>
      <c r="AM12" s="1178"/>
      <c r="AN12" s="1179"/>
      <c r="AO12" s="317" t="s">
        <v>513</v>
      </c>
      <c r="AP12" s="317" t="s">
        <v>513</v>
      </c>
      <c r="AQ12" s="318">
        <v>23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515</v>
      </c>
      <c r="AL13" s="1178"/>
      <c r="AM13" s="1178"/>
      <c r="AN13" s="1179"/>
      <c r="AO13" s="317">
        <v>31919</v>
      </c>
      <c r="AP13" s="317">
        <v>2269</v>
      </c>
      <c r="AQ13" s="318">
        <v>4603</v>
      </c>
      <c r="AR13" s="319">
        <v>-50.7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516</v>
      </c>
      <c r="AL14" s="1178"/>
      <c r="AM14" s="1178"/>
      <c r="AN14" s="1179"/>
      <c r="AO14" s="317">
        <v>43454</v>
      </c>
      <c r="AP14" s="317">
        <v>3089</v>
      </c>
      <c r="AQ14" s="318">
        <v>2567</v>
      </c>
      <c r="AR14" s="319">
        <v>20.3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517</v>
      </c>
      <c r="AL15" s="1184"/>
      <c r="AM15" s="1184"/>
      <c r="AN15" s="1185"/>
      <c r="AO15" s="317">
        <v>-141598</v>
      </c>
      <c r="AP15" s="317">
        <v>-10067</v>
      </c>
      <c r="AQ15" s="318">
        <v>-8232</v>
      </c>
      <c r="AR15" s="319">
        <v>22.3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1637469</v>
      </c>
      <c r="AP16" s="317">
        <v>116413</v>
      </c>
      <c r="AQ16" s="318">
        <v>121006</v>
      </c>
      <c r="AR16" s="319">
        <v>-3.8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522</v>
      </c>
      <c r="AL21" s="1187"/>
      <c r="AM21" s="1187"/>
      <c r="AN21" s="1188"/>
      <c r="AO21" s="330">
        <v>10.52</v>
      </c>
      <c r="AP21" s="331">
        <v>10.65</v>
      </c>
      <c r="AQ21" s="332">
        <v>-0.13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523</v>
      </c>
      <c r="AL22" s="1187"/>
      <c r="AM22" s="1187"/>
      <c r="AN22" s="1188"/>
      <c r="AO22" s="335">
        <v>98.6</v>
      </c>
      <c r="AP22" s="336">
        <v>96.6</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527</v>
      </c>
      <c r="AL32" s="1181"/>
      <c r="AM32" s="1181"/>
      <c r="AN32" s="1182"/>
      <c r="AO32" s="345">
        <v>1194868</v>
      </c>
      <c r="AP32" s="345">
        <v>84947</v>
      </c>
      <c r="AQ32" s="346">
        <v>57338</v>
      </c>
      <c r="AR32" s="347">
        <v>48.2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528</v>
      </c>
      <c r="AL33" s="1181"/>
      <c r="AM33" s="1181"/>
      <c r="AN33" s="1182"/>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529</v>
      </c>
      <c r="AL34" s="1181"/>
      <c r="AM34" s="1181"/>
      <c r="AN34" s="1182"/>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530</v>
      </c>
      <c r="AL35" s="1181"/>
      <c r="AM35" s="1181"/>
      <c r="AN35" s="1182"/>
      <c r="AO35" s="345">
        <v>76691</v>
      </c>
      <c r="AP35" s="345">
        <v>5452</v>
      </c>
      <c r="AQ35" s="346">
        <v>15348</v>
      </c>
      <c r="AR35" s="347">
        <v>-64.5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531</v>
      </c>
      <c r="AL36" s="1181"/>
      <c r="AM36" s="1181"/>
      <c r="AN36" s="1182"/>
      <c r="AO36" s="345">
        <v>4861</v>
      </c>
      <c r="AP36" s="345">
        <v>346</v>
      </c>
      <c r="AQ36" s="346">
        <v>3535</v>
      </c>
      <c r="AR36" s="347">
        <v>-90.2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532</v>
      </c>
      <c r="AL37" s="1181"/>
      <c r="AM37" s="1181"/>
      <c r="AN37" s="1182"/>
      <c r="AO37" s="345" t="s">
        <v>513</v>
      </c>
      <c r="AP37" s="345" t="s">
        <v>513</v>
      </c>
      <c r="AQ37" s="346">
        <v>572</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533</v>
      </c>
      <c r="AL38" s="1190"/>
      <c r="AM38" s="1190"/>
      <c r="AN38" s="1191"/>
      <c r="AO38" s="348" t="s">
        <v>513</v>
      </c>
      <c r="AP38" s="348" t="s">
        <v>513</v>
      </c>
      <c r="AQ38" s="349">
        <v>6</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534</v>
      </c>
      <c r="AL39" s="1190"/>
      <c r="AM39" s="1190"/>
      <c r="AN39" s="1191"/>
      <c r="AO39" s="345">
        <v>-19791</v>
      </c>
      <c r="AP39" s="345">
        <v>-1407</v>
      </c>
      <c r="AQ39" s="346">
        <v>-3451</v>
      </c>
      <c r="AR39" s="347">
        <v>-59.2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535</v>
      </c>
      <c r="AL40" s="1181"/>
      <c r="AM40" s="1181"/>
      <c r="AN40" s="1182"/>
      <c r="AO40" s="345">
        <v>-909374</v>
      </c>
      <c r="AP40" s="345">
        <v>-64651</v>
      </c>
      <c r="AQ40" s="346">
        <v>-50518</v>
      </c>
      <c r="AR40" s="347">
        <v>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347255</v>
      </c>
      <c r="AP41" s="345">
        <v>24688</v>
      </c>
      <c r="AQ41" s="346">
        <v>22830</v>
      </c>
      <c r="AR41" s="347">
        <v>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505</v>
      </c>
      <c r="AN49" s="1197" t="s">
        <v>539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1345201</v>
      </c>
      <c r="AN51" s="367">
        <v>90990</v>
      </c>
      <c r="AO51" s="368">
        <v>11.7</v>
      </c>
      <c r="AP51" s="369">
        <v>79466</v>
      </c>
      <c r="AQ51" s="370">
        <v>4.5999999999999996</v>
      </c>
      <c r="AR51" s="371">
        <v>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1152342</v>
      </c>
      <c r="AN52" s="375">
        <v>77945</v>
      </c>
      <c r="AO52" s="376">
        <v>55</v>
      </c>
      <c r="AP52" s="377">
        <v>44645</v>
      </c>
      <c r="AQ52" s="378">
        <v>9.6999999999999993</v>
      </c>
      <c r="AR52" s="379">
        <v>45.3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1224349</v>
      </c>
      <c r="AN53" s="367">
        <v>83894</v>
      </c>
      <c r="AO53" s="368">
        <v>-7.8</v>
      </c>
      <c r="AP53" s="369">
        <v>90072</v>
      </c>
      <c r="AQ53" s="370">
        <v>13.3</v>
      </c>
      <c r="AR53" s="371">
        <v>-21.1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1087114</v>
      </c>
      <c r="AN54" s="375">
        <v>74490</v>
      </c>
      <c r="AO54" s="376">
        <v>-4.4000000000000004</v>
      </c>
      <c r="AP54" s="377">
        <v>46083</v>
      </c>
      <c r="AQ54" s="378">
        <v>3.2</v>
      </c>
      <c r="AR54" s="379">
        <v>-7.6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1093194</v>
      </c>
      <c r="AN55" s="367">
        <v>75622</v>
      </c>
      <c r="AO55" s="368">
        <v>-9.9</v>
      </c>
      <c r="AP55" s="369">
        <v>88328</v>
      </c>
      <c r="AQ55" s="370">
        <v>-1.9</v>
      </c>
      <c r="AR55" s="371">
        <v>-8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947807</v>
      </c>
      <c r="AN56" s="375">
        <v>65565</v>
      </c>
      <c r="AO56" s="376">
        <v>-12</v>
      </c>
      <c r="AP56" s="377">
        <v>49013</v>
      </c>
      <c r="AQ56" s="378">
        <v>6.4</v>
      </c>
      <c r="AR56" s="379">
        <v>-18.399999999999999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1085433</v>
      </c>
      <c r="AN57" s="367">
        <v>75984</v>
      </c>
      <c r="AO57" s="368">
        <v>0.5</v>
      </c>
      <c r="AP57" s="369">
        <v>103390</v>
      </c>
      <c r="AQ57" s="370">
        <v>17.100000000000001</v>
      </c>
      <c r="AR57" s="371">
        <v>-16.600000000000001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945482</v>
      </c>
      <c r="AN58" s="375">
        <v>66187</v>
      </c>
      <c r="AO58" s="376">
        <v>0.9</v>
      </c>
      <c r="AP58" s="377">
        <v>51269</v>
      </c>
      <c r="AQ58" s="378">
        <v>4.5999999999999996</v>
      </c>
      <c r="AR58" s="379">
        <v>-3.7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1131899</v>
      </c>
      <c r="AN59" s="367">
        <v>80471</v>
      </c>
      <c r="AO59" s="368">
        <v>5.9</v>
      </c>
      <c r="AP59" s="369">
        <v>117234</v>
      </c>
      <c r="AQ59" s="370">
        <v>13.4</v>
      </c>
      <c r="AR59" s="371">
        <v>-7.5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955340</v>
      </c>
      <c r="AN60" s="375">
        <v>67918</v>
      </c>
      <c r="AO60" s="376">
        <v>2.6</v>
      </c>
      <c r="AP60" s="377">
        <v>59796</v>
      </c>
      <c r="AQ60" s="378">
        <v>16.600000000000001</v>
      </c>
      <c r="AR60" s="379">
        <v>-14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1176015</v>
      </c>
      <c r="AN61" s="382">
        <v>81392</v>
      </c>
      <c r="AO61" s="383">
        <v>0.1</v>
      </c>
      <c r="AP61" s="384">
        <v>95698</v>
      </c>
      <c r="AQ61" s="385">
        <v>9.3000000000000007</v>
      </c>
      <c r="AR61" s="371">
        <v>-9.1999999999999993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1017617</v>
      </c>
      <c r="AN62" s="375">
        <v>70421</v>
      </c>
      <c r="AO62" s="376">
        <v>8.4</v>
      </c>
      <c r="AP62" s="377">
        <v>50161</v>
      </c>
      <c r="AQ62" s="378">
        <v>8.1</v>
      </c>
      <c r="AR62" s="379">
        <v>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ErgdOep5ila0ndmtioar2VHTskepXhzbjjQM2jdwfzSj72Zi5neTpGwp8P5jmT+dk9ED+djO36Gh4BPgzD3og==" saltValue="wliR0SXCMI74orgG5ChDu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F+njwX1ZblnV5quiYWZ78pg7Tn65karkt9aycf5r432ET0l5l3WExofmxt318Od0dki2Y6ComP4ZQjnCQB0V9w==" saltValue="PsrQAt6ZwfTO0bD7Fxmm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pC18/tyYN1sIX6zwMZAWgfAP0ByM3MN3wkU3Ikzxl6sat528rNMN5m0a68GAvga4EtJ9SpDFJXuOQ8OJxDywBw==" saltValue="W7AZSMojSX+Cg6FP9cCs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57.89</v>
      </c>
      <c r="G47" s="12">
        <v>64.16</v>
      </c>
      <c r="H47" s="12">
        <v>67.36</v>
      </c>
      <c r="I47" s="12">
        <v>71.3</v>
      </c>
      <c r="J47" s="13">
        <v>62.22</v>
      </c>
    </row>
    <row r="48" spans="2:10" ht="57.75" customHeight="1" x14ac:dyDescent="0.15">
      <c r="B48" s="14"/>
      <c r="C48" s="1202" t="s">
        <v>4</v>
      </c>
      <c r="D48" s="1202"/>
      <c r="E48" s="1203"/>
      <c r="F48" s="15">
        <v>13.6</v>
      </c>
      <c r="G48" s="16">
        <v>10.199999999999999</v>
      </c>
      <c r="H48" s="16">
        <v>7.08</v>
      </c>
      <c r="I48" s="16">
        <v>7.48</v>
      </c>
      <c r="J48" s="17">
        <v>10.42</v>
      </c>
    </row>
    <row r="49" spans="2:10" ht="57.75" customHeight="1" thickBot="1" x14ac:dyDescent="0.2">
      <c r="B49" s="18"/>
      <c r="C49" s="1204" t="s">
        <v>5</v>
      </c>
      <c r="D49" s="1204"/>
      <c r="E49" s="1205"/>
      <c r="F49" s="19">
        <v>6.74</v>
      </c>
      <c r="G49" s="20">
        <v>1.39</v>
      </c>
      <c r="H49" s="20" t="s">
        <v>560</v>
      </c>
      <c r="I49" s="20">
        <v>4.57</v>
      </c>
      <c r="J49" s="21" t="s">
        <v>561</v>
      </c>
    </row>
    <row r="50" spans="2:10" ht="13.5" customHeight="1" x14ac:dyDescent="0.15"/>
  </sheetData>
  <sheetProtection algorithmName="SHA-512" hashValue="OF5yul7KSYQFcKV3BKl2YyBFoFQ727d9jKgypiYT8kdvibGqTn4IsTdyIV3Vh6Pgez19XXiu4vqzc9NVEOHevg==" saltValue="O8dSmxKjmDe149R6auT2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2022-03-01T06:04:15Z</cp:lastPrinted>
  <dcterms:created xsi:type="dcterms:W3CDTF">2022-02-02T06:42:18Z</dcterms:created>
  <dcterms:modified xsi:type="dcterms:W3CDTF">2022-09-12T06:34:51Z</dcterms:modified>
  <cp:category/>
</cp:coreProperties>
</file>