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6\Desktop\020818【作成依頼】平成30年度財政状況資料集の作成について（2回目）\"/>
    </mc:Choice>
  </mc:AlternateContent>
  <bookViews>
    <workbookView xWindow="0" yWindow="0" windowWidth="15330" windowHeight="40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<sst xmlns="http://schemas.openxmlformats.org/spreadsheetml/2006/main" count="1143" uniqueCount="607">
  <si>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</si>
  <si>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</si>
  <si>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</si>
  <si>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</si>
  <si>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</si>
  <si>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</si>
  <si>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</si>
  <si>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</si>
  <si>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</si>
  <si>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</si>
  <si>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</si>
  <si>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</si>
  <si>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</si>
  <si>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</si>
  <si>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</si>
  <si>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</si>
  <si>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</si>
  <si>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</si>
  <si>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</si>
  <si>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</si>
  <si>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</si>
  <si>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</si>
  <si>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</si>
  <si>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</si>
  <si>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</si>
  <si>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</si>
  <si>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</si>
  <si>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</si>
  <si>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</si>
  <si>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</si>
  <si>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</si>
  <si>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</si>
  <si>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</si>
  <si>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</si>
  <si>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</si>
  <si>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</si>
  <si>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</si>
  <si>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</si>
  <si>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</si>
  <si>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</si>
  <si>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</si>
  <si>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</si>
  <si>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</si>
  <si>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</si>
  <si>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</si>
  <si>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</si>
  <si>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</si>
  <si>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</si>
  <si>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</si>
  <si>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</si>
  <si>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</si>
  <si>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</si>
  <si>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</si>
  <si>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</si>
  <si>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</si>
  <si>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</si>
  <si>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</si>
  <si>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</si>
  <si>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</si>
  <si>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</si>
  <si>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</si>
  <si>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</si>
  <si>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</si>
  <si>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</si>
  <si>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</si>
  <si>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</si>
  <si>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</si>
  <si>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</si>
  <si>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</si>
  <si>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</si>
  <si>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</si>
  <si>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</si>
  <si>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</si>
  <si>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</si>
  <si>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</si>
  <si>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</si>
  <si>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</si>
  <si>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</si>
  <si>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</si>
  <si>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</si>
  <si>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</si>
  <si>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</si>
  <si>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</si>
  <si>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</si>
  <si>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</si>
  <si>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</si>
  <si>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</si>
  <si>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</si>
  <si>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</si>
  <si>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</si>
  <si>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</si>
  <si>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</si>
  <si>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</si>
  <si>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</si>
  <si>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</si>
  <si>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</si>
  <si>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</si>
  <si>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</si>
  <si>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</si>
  <si>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</si>
  <si>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</si>
  <si>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</si>
  <si>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</si>
  <si>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</si>
  <si>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</si>
  <si>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</si>
  <si>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</si>
  <si>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</si>
  <si>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</si>
  <si>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</si>
  <si>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</si>
  <si>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</si>
  <si>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</si>
  <si>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</si>
  <si>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</si>
  <si>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</si>
  <si>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</si>
  <si>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</si>
  <si>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</si>
  <si>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</si>
  <si>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</si>
  <si>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</si>
  <si>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</si>
  <si>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</si>
  <si>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</si>
  <si>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</si>
  <si>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</si>
  <si>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</si>
  <si>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</si>
  <si>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</si>
  <si>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</si>
  <si>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</si>
  <si>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</si>
  <si>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</si>
  <si>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</si>
  <si>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</si>
  <si>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</si>
  <si>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</si>
  <si>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</si>
  <si>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</si>
  <si>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</si>
  <si>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</si>
  <si>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</si>
  <si>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</si>
  <si>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</si>
  <si>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</si>
  <si>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</si>
  <si>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</si>
  <si>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</si>
  <si>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</si>
  <si>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</si>
  <si>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</si>
  <si>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</si>
  <si>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</si>
  <si>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</si>
  <si>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</si>
  <si>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</si>
  <si>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</si>
  <si>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</si>
  <si>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</si>
  <si>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</si>
  <si>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</si>
  <si>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</si>
  <si>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</si>
  <si>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</si>
  <si>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</si>
  <si>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</si>
  <si>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</si>
  <si>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</si>
  <si>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</si>
  <si>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</si>
  <si>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</si>
  <si>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</si>
  <si>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</si>
  <si>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</si>
  <si>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</si>
  <si>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</si>
  <si>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</si>
  <si>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</si>
  <si>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</si>
  <si>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</si>
  <si>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</si>
  <si>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</si>
  <si>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</si>
  <si>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</si>
  <si>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</si>
  <si>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</si>
  <si>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</si>
  <si>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</si>
  <si>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</si>
  <si>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</si>
  <si>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</si>
  <si>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</si>
  <si>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</si>
  <si>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</si>
  <si>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</si>
  <si>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</si>
  <si>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</si>
  <si>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</si>
  <si>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</si>
  <si>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</si>
  <si>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</si>
  <si>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</si>
  <si>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</si>
  <si>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</si>
  <si>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</si>
  <si>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</si>
  <si>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</si>
  <si>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</si>
  <si>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</si>
  <si>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</si>
  <si>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徳島県東みよし町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</si>
  <si>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</si>
  <si>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</si>
  <si>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</si>
  <si>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</si>
  <si>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</si>
  <si>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</si>
  <si>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</si>
  <si>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</si>
  <si>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</si>
  <si>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</si>
  <si>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</si>
  <si>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</si>
  <si>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</si>
  <si>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</si>
  <si>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</si>
  <si>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</si>
  <si>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</si>
  <si>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</si>
  <si>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</si>
  <si>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</si>
  <si>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</si>
  <si>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</si>
  <si>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</si>
  <si>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</si>
  <si>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</si>
  <si>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</si>
  <si>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</si>
  <si>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</si>
  <si>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</si>
  <si>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</si>
  <si>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</si>
  <si>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</si>
  <si>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</si>
  <si>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</si>
  <si>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</si>
  <si>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</si>
  <si>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</si>
  <si>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</si>
  <si>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</si>
  <si>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</si>
  <si>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</si>
  <si>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</si>
  <si>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</si>
  <si>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</si>
  <si>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</si>
  <si>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</si>
  <si>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</si>
  <si>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</si>
  <si>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</si>
  <si>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</si>
  <si>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</si>
  <si>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</si>
  <si>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</si>
  <si>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</si>
  <si>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</si>
  <si>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</si>
  <si>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</si>
  <si>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</si>
  <si>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</si>
  <si>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</si>
  <si>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</si>
  <si>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</si>
  <si>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</si>
  <si>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</si>
  <si>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</si>
  <si>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</si>
  <si>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</si>
  <si>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</si>
  <si>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</si>
  <si>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</si>
  <si>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</si>
  <si>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</si>
  <si>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</si>
  <si>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</si>
  <si>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</si>
  <si>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</si>
  <si>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</si>
  <si>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</si>
  <si>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</si>
  <si>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</si>
  <si>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</si>
  <si>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</si>
  <si>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</si>
  <si>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</si>
  <si>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</si>
  <si>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</si>
  <si>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</si>
  <si>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</si>
  <si>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</si>
  <si>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</si>
  <si>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</si>
  <si>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</si>
  <si>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</si>
  <si>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</si>
  <si>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</si>
  <si>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</si>
  <si>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</si>
  <si>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</si>
  <si>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</si>
  <si>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</si>
  <si>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</si>
  <si>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</si>
  <si>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</si>
  <si>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</si>
  <si>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</si>
  <si>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</si>
  <si>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</si>
  <si>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</si>
  <si>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</si>
  <si>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</si>
  <si>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</si>
  <si>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</si>
  <si>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</si>
  <si>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</si>
  <si>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</si>
  <si>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</si>
  <si>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</si>
  <si>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</si>
  <si>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</si>
  <si>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</si>
  <si>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</si>
  <si>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</si>
  <si>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</si>
  <si>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</si>
  <si>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</si>
  <si>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</si>
  <si>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</si>
  <si>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</si>
  <si>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</si>
  <si>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</si>
  <si>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</si>
  <si>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</si>
  <si>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</si>
  <si>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</si>
  <si>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</si>
  <si>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</si>
  <si>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</si>
  <si>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</si>
  <si>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</si>
  <si>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</si>
  <si>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</si>
  <si>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</si>
  <si>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</si>
  <si>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</si>
  <si>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</si>
  <si>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</si>
  <si>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</si>
  <si>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</si>
  <si>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</si>
  <si>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徳島県東みよし町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</si>
  <si>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</si>
  <si>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</si>
  <si>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</si>
  <si>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</si>
  <si>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</si>
  <si>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</si>
  <si>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</si>
  <si>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</si>
  <si>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</si>
  <si>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</si>
  <si>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</si>
  <si>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</si>
  <si>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</si>
  <si>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</si>
  <si>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</si>
  <si>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</si>
  <si>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</si>
  <si>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</si>
  <si>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</si>
  <si>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</si>
  <si>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</si>
  <si>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</si>
  <si>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</si>
  <si>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</si>
  <si>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</si>
  <si>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</si>
  <si>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</si>
  <si>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</si>
  <si>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</si>
  <si>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</si>
  <si>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</si>
  <si>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</si>
  <si>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</si>
  <si>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</si>
  <si>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</si>
  <si>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</si>
  <si>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</si>
  <si>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</si>
  <si>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</si>
  <si>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</si>
  <si>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</si>
  <si>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</si>
  <si>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</si>
  <si>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</si>
  <si>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</si>
  <si>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</si>
  <si>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</si>
  <si>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</si>
  <si>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</si>
  <si>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</si>
  <si>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</si>
  <si>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</si>
  <si>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</si>
  <si>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</si>
  <si>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</si>
  <si>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</si>
  <si>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</si>
  <si>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</si>
  <si>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</si>
  <si>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</si>
  <si>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</si>
  <si>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</si>
  <si>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</si>
  <si>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</si>
  <si>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</si>
  <si>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</si>
  <si>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</si>
  <si>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</si>
  <si>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</si>
  <si>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</si>
  <si>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</si>
  <si>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</si>
  <si>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</si>
  <si>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</si>
  <si>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</si>
  <si>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</si>
  <si>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</si>
  <si>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</si>
  <si>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</si>
  <si>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</si>
  <si>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</si>
  <si>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</si>
  <si>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</si>
  <si>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</si>
  <si>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</si>
  <si>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</si>
  <si>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</si>
  <si>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</si>
  <si>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</si>
  <si>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</si>
  <si>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</si>
  <si>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</si>
  <si>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</si>
  <si>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</si>
  <si>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</si>
  <si>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</si>
  <si>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</si>
  <si>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</si>
  <si>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</si>
  <si>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</si>
  <si>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</si>
  <si>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</si>
  <si>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</si>
  <si>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</si>
  <si>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</si>
  <si>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</si>
  <si>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</si>
  <si>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</si>
  <si>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</si>
  <si>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</si>
  <si>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</si>
  <si>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</si>
  <si>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</si>
  <si>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</si>
  <si>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</si>
  <si>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</si>
  <si>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</si>
  <si>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</si>
  <si>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</si>
  <si>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</si>
  <si>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</si>
  <si>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</si>
  <si>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</si>
  <si>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</si>
  <si>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</si>
  <si>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</si>
  <si>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</si>
  <si>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</si>
  <si>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</si>
  <si>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</si>
  <si>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</si>
  <si>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</si>
  <si>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</si>
  <si>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</si>
  <si>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</si>
  <si>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</si>
  <si>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</si>
  <si>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</si>
  <si>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</si>
  <si>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</si>
  <si>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</si>
  <si>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</si>
  <si>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</si>
  <si>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</si>
  <si>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</si>
  <si>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</si>
  <si>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</si>
  <si>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</si>
  <si>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</si>
  <si>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</si>
  <si>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</si>
  <si>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</si>
  <si>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</si>
  <si>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</si>
  <si>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</si>
  <si>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</si>
  <si>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</si>
  <si>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</si>
  <si>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</si>
  <si>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</si>
  <si>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</si>
  <si>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</si>
  <si>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</si>
  <si>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</si>
  <si>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</si>
  <si>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</si>
  <si>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</si>
  <si>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</si>
  <si>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</si>
  <si>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</si>
  <si>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</si>
  <si>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</si>
  <si>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</si>
  <si>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</si>
  <si>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</si>
  <si>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</si>
  <si>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</si>
  <si>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</si>
  <si>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</si>
  <si>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</si>
  <si>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</si>
  <si>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</si>
  <si>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</si>
  <si>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</si>
  <si>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</si>
  <si>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</si>
  <si>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</si>
  <si>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</si>
  <si>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</si>
  <si>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</si>
  <si>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</si>
  <si>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</si>
  <si>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</si>
  <si>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</si>
  <si>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</si>
  <si>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</si>
  <si>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</si>
  <si>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</si>
  <si>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</si>
  <si>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</si>
  <si>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水道事業特別会計</t>
  </si>
  <si>
    <t>一般会計</t>
  </si>
  <si>
    <t>国民健康保険事業特別会計</t>
  </si>
  <si>
    <t>公共下水道事業特別会計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</si>
  <si>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</si>
  <si>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</si>
  <si>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</si>
  <si>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</si>
  <si>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</si>
  <si>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</si>
  <si>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</si>
  <si>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</si>
  <si>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</si>
  <si>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</si>
  <si>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4"/>
  </si>
  <si>
    <t>三好東部火葬場管理組合（一般会計）</t>
    <rPh sb="0" eb="2">
      <t>ミヨシ</t>
    </rPh>
    <rPh sb="2" eb="4">
      <t>トウブ</t>
    </rPh>
    <rPh sb="4" eb="6">
      <t>カソウ</t>
    </rPh>
    <rPh sb="6" eb="7">
      <t>ジョウ</t>
    </rPh>
    <rPh sb="7" eb="9">
      <t>カンリ</t>
    </rPh>
    <rPh sb="9" eb="11">
      <t>クミアイ</t>
    </rPh>
    <rPh sb="12" eb="14">
      <t>イッパン</t>
    </rPh>
    <rPh sb="14" eb="16">
      <t>カイケイ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</si>
  <si>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</si>
  <si>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</si>
  <si>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</si>
  <si>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</si>
  <si>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</si>
  <si>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吉野川オアシス</t>
    <rPh sb="0" eb="2">
      <t>ヨシノ</t>
    </rPh>
    <rPh sb="2" eb="3">
      <t>ガワ</t>
    </rPh>
    <phoneticPr fontId="2"/>
  </si>
  <si>
    <t>-</t>
    <phoneticPr fontId="2"/>
  </si>
  <si>
    <t>-</t>
    <phoneticPr fontId="2"/>
  </si>
  <si>
    <t>-</t>
    <phoneticPr fontId="2"/>
  </si>
  <si>
    <t>-</t>
    <phoneticPr fontId="2"/>
  </si>
  <si>
    <t>-</t>
    <phoneticPr fontId="2"/>
  </si>
  <si>
    <t>-</t>
    <phoneticPr fontId="2"/>
  </si>
  <si>
    <t>東みよし町元気・交流・未来基金</t>
    <rPh sb="0" eb="1">
      <t>ヒガシ</t>
    </rPh>
    <rPh sb="4" eb="5">
      <t>チョウ</t>
    </rPh>
    <rPh sb="5" eb="7">
      <t>ゲンキ</t>
    </rPh>
    <rPh sb="8" eb="10">
      <t>コウリュウ</t>
    </rPh>
    <rPh sb="11" eb="13">
      <t>ミライ</t>
    </rPh>
    <rPh sb="13" eb="15">
      <t>キキン</t>
    </rPh>
    <phoneticPr fontId="11"/>
  </si>
  <si>
    <t>東みよし町公共施設等総合管理基金</t>
    <rPh sb="0" eb="1">
      <t>ヒガシ</t>
    </rPh>
    <rPh sb="4" eb="5">
      <t>チョウ</t>
    </rPh>
    <rPh sb="5" eb="7">
      <t>コウキョウ</t>
    </rPh>
    <rPh sb="7" eb="9">
      <t>シセツ</t>
    </rPh>
    <rPh sb="9" eb="10">
      <t>トウ</t>
    </rPh>
    <rPh sb="10" eb="12">
      <t>ソウゴウ</t>
    </rPh>
    <rPh sb="12" eb="14">
      <t>カンリ</t>
    </rPh>
    <rPh sb="14" eb="16">
      <t>キキン</t>
    </rPh>
    <phoneticPr fontId="11"/>
  </si>
  <si>
    <t>東みよし町地域福祉基金</t>
    <rPh sb="0" eb="1">
      <t>ヒガシ</t>
    </rPh>
    <rPh sb="4" eb="5">
      <t>チョウ</t>
    </rPh>
    <rPh sb="5" eb="7">
      <t>チイキ</t>
    </rPh>
    <rPh sb="7" eb="9">
      <t>フクシ</t>
    </rPh>
    <rPh sb="9" eb="11">
      <t>キキン</t>
    </rPh>
    <phoneticPr fontId="11"/>
  </si>
  <si>
    <t>東みよし町地域振興基金</t>
    <rPh sb="0" eb="1">
      <t>ヒガシ</t>
    </rPh>
    <rPh sb="4" eb="5">
      <t>チョウ</t>
    </rPh>
    <rPh sb="5" eb="7">
      <t>チイキ</t>
    </rPh>
    <rPh sb="7" eb="9">
      <t>シンコウ</t>
    </rPh>
    <rPh sb="9" eb="11">
      <t>キキン</t>
    </rPh>
    <phoneticPr fontId="11"/>
  </si>
  <si>
    <t>東みよし町情報通信網整備事業基金</t>
    <rPh sb="0" eb="1">
      <t>ヒガシ</t>
    </rPh>
    <rPh sb="4" eb="5">
      <t>チョウ</t>
    </rPh>
    <rPh sb="5" eb="7">
      <t>ジョウホウ</t>
    </rPh>
    <rPh sb="7" eb="9">
      <t>ツウシン</t>
    </rPh>
    <rPh sb="9" eb="10">
      <t>モウ</t>
    </rPh>
    <rPh sb="10" eb="12">
      <t>セイビ</t>
    </rPh>
    <rPh sb="12" eb="14">
      <t>ジギョウ</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</si>
  <si>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</si>
  <si>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</si>
  <si>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</si>
  <si>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地方債発行額の抑制による地方債現在高の減少、歳出削減による基金残高の増加から、将来負担比率は類似団体平均を下回っている。
公共施設等総合管理計画に基づき、今後、老朽化対策に取り組んでいく。</t>
    <rPh sb="0" eb="3">
      <t>チホウサイ</t>
    </rPh>
    <rPh sb="3" eb="6">
      <t>ハッコウガク</t>
    </rPh>
    <rPh sb="7" eb="9">
      <t>ヨクセイ</t>
    </rPh>
    <rPh sb="12" eb="15">
      <t>チホウサイ</t>
    </rPh>
    <rPh sb="15" eb="17">
      <t>ゲンザイ</t>
    </rPh>
    <rPh sb="17" eb="18">
      <t>ダカ</t>
    </rPh>
    <rPh sb="19" eb="21">
      <t>ゲンショウ</t>
    </rPh>
    <rPh sb="22" eb="24">
      <t>サイシュツ</t>
    </rPh>
    <rPh sb="24" eb="26">
      <t>サクゲン</t>
    </rPh>
    <rPh sb="29" eb="31">
      <t>キキン</t>
    </rPh>
    <rPh sb="31" eb="33">
      <t>ザンダカ</t>
    </rPh>
    <rPh sb="34" eb="36">
      <t>ゾウカ</t>
    </rPh>
    <rPh sb="39" eb="41">
      <t>ショウライ</t>
    </rPh>
    <rPh sb="41" eb="43">
      <t>フタン</t>
    </rPh>
    <rPh sb="43" eb="45">
      <t>ヒリツ</t>
    </rPh>
    <rPh sb="46" eb="48">
      <t>ルイジ</t>
    </rPh>
    <rPh sb="48" eb="50">
      <t>ダンタイ</t>
    </rPh>
    <rPh sb="50" eb="52">
      <t>ヘイキン</t>
    </rPh>
    <rPh sb="53" eb="55">
      <t>シタマワ</t>
    </rPh>
    <rPh sb="61" eb="63">
      <t>コウキョウ</t>
    </rPh>
    <rPh sb="63" eb="65">
      <t>シセツ</t>
    </rPh>
    <rPh sb="65" eb="66">
      <t>トウ</t>
    </rPh>
    <rPh sb="66" eb="68">
      <t>ソウゴウ</t>
    </rPh>
    <rPh sb="68" eb="70">
      <t>カンリ</t>
    </rPh>
    <rPh sb="70" eb="72">
      <t>ケイカク</t>
    </rPh>
    <rPh sb="73" eb="74">
      <t>モト</t>
    </rPh>
    <rPh sb="77" eb="79">
      <t>コンゴ</t>
    </rPh>
    <rPh sb="80" eb="83">
      <t>ロウキュウカ</t>
    </rPh>
    <rPh sb="83" eb="85">
      <t>タイサク</t>
    </rPh>
    <rPh sb="86" eb="87">
      <t>ト</t>
    </rPh>
    <rPh sb="88" eb="8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</si>
  <si>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</si>
  <si>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</si>
  <si>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</si>
  <si>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</si>
  <si>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</si>
  <si>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</si>
  <si>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実質公債費率と将来負担比率は、類似団体と比較して低い水準である。今後も各事業を精査して行うことで、公債費の適正化に取り組んでいく。</t>
    <rPh sb="0" eb="2">
      <t>ジッシツ</t>
    </rPh>
    <rPh sb="2" eb="5">
      <t>コウサイヒ</t>
    </rPh>
    <rPh sb="5" eb="6">
      <t>リツ</t>
    </rPh>
    <rPh sb="7" eb="9">
      <t>ショウライ</t>
    </rPh>
    <rPh sb="9" eb="11">
      <t>フタン</t>
    </rPh>
    <rPh sb="11" eb="13">
      <t>ヒリツ</t>
    </rPh>
    <rPh sb="15" eb="17">
      <t>ルイジ</t>
    </rPh>
    <rPh sb="17" eb="19">
      <t>ダンタイ</t>
    </rPh>
    <rPh sb="20" eb="22">
      <t>ヒカク</t>
    </rPh>
    <rPh sb="24" eb="25">
      <t>ヒク</t>
    </rPh>
    <rPh sb="26" eb="28">
      <t>スイジュン</t>
    </rPh>
    <rPh sb="32" eb="34">
      <t>コンゴ</t>
    </rPh>
    <rPh sb="35" eb="38">
      <t>カクジギョウ</t>
    </rPh>
    <rPh sb="39" eb="41">
      <t>セイサ</t>
    </rPh>
    <rPh sb="43" eb="44">
      <t>オコナ</t>
    </rPh>
    <rPh sb="49" eb="52">
      <t>コウサイヒ</t>
    </rPh>
    <rPh sb="53" eb="56">
      <t>テキセイカ</t>
    </rPh>
    <rPh sb="57" eb="58">
      <t>ト</t>
    </rPh>
    <rPh sb="59" eb="60">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</si>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</sst>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75972</c:v>
                </c:pt>
                <c:pt idx="2">
                  <c:v>79466</c:v>
                </c:pt>
                <c:pt idx="3">
                  <c:v>90072</c:v>
                </c:pt>
                <c:pt idx="4">
                  <c:v>88328</c:v>
                </c:pt>
              </c:numCache>
            </c:numRef>
          </c:val>
          <c:smooth val="0"/>
          <c:extLst>
            <c:ext xmlns:c16="http://schemas.microsoft.com/office/drawing/2014/chart" uri="{C3380CC4-5D6E-409C-BE32-E72D297353CC}">
              <c16:uniqueId val="{00000000-4A69-4530-9C4D-B82C05EB9F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98161</c:v>
                </c:pt>
                <c:pt idx="1">
                  <c:v>81434</c:v>
                </c:pt>
                <c:pt idx="2">
                  <c:v>90990</c:v>
                </c:pt>
                <c:pt idx="3">
                  <c:v>83894</c:v>
                </c:pt>
                <c:pt idx="4">
                  <c:v>75622</c:v>
                </c:pt>
              </c:numCache>
            </c:numRef>
          </c:val>
          <c:smooth val="0"/>
          <c:extLst>
            <c:ext xmlns:c16="http://schemas.microsoft.com/office/drawing/2014/chart" uri="{C3380CC4-5D6E-409C-BE32-E72D297353CC}">
              <c16:uniqueId val="{00000001-4A69-4530-9C4D-B82C05EB9F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8.2799999999999994</c:v>
                </c:pt>
                <c:pt idx="1">
                  <c:v>10.6</c:v>
                </c:pt>
                <c:pt idx="2">
                  <c:v>13.6</c:v>
                </c:pt>
                <c:pt idx="3">
                  <c:v>10.199999999999999</c:v>
                </c:pt>
                <c:pt idx="4">
                  <c:v>7.08</c:v>
                </c:pt>
              </c:numCache>
            </c:numRef>
          </c:val>
          <c:extLst>
            <c:ext xmlns:c16="http://schemas.microsoft.com/office/drawing/2014/chart" uri="{C3380CC4-5D6E-409C-BE32-E72D297353CC}">
              <c16:uniqueId val="{00000000-ECA2-4ADB-ACD5-428CCA4796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48.75</c:v>
                </c:pt>
                <c:pt idx="1">
                  <c:v>52.66</c:v>
                </c:pt>
                <c:pt idx="2">
                  <c:v>57.89</c:v>
                </c:pt>
                <c:pt idx="3">
                  <c:v>64.16</c:v>
                </c:pt>
                <c:pt idx="4">
                  <c:v>67.36</c:v>
                </c:pt>
              </c:numCache>
            </c:numRef>
          </c:val>
          <c:extLst>
            <c:ext xmlns:c16="http://schemas.microsoft.com/office/drawing/2014/chart" uri="{C3380CC4-5D6E-409C-BE32-E72D297353CC}">
              <c16:uniqueId val="{00000001-ECA2-4ADB-ACD5-428CCA4796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2.16</c:v>
                </c:pt>
                <c:pt idx="1">
                  <c:v>6.22</c:v>
                </c:pt>
                <c:pt idx="2">
                  <c:v>6.74</c:v>
                </c:pt>
                <c:pt idx="3">
                  <c:v>1.39</c:v>
                </c:pt>
                <c:pt idx="4">
                  <c:v>-1.21</c:v>
                </c:pt>
              </c:numCache>
            </c:numRef>
          </c:val>
          <c:smooth val="0"/>
          <c:extLst>
            <c:ext xmlns:c16="http://schemas.microsoft.com/office/drawing/2014/chart" uri="{C3380CC4-5D6E-409C-BE32-E72D297353CC}">
              <c16:uniqueId val="{00000002-ECA2-4ADB-ACD5-428CCA4796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1.38</c:v>
                </c:pt>
                <c:pt idx="2">
                  <c:v>#N/A</c:v>
                </c:pt>
                <c:pt idx="3">
                  <c:v>1.68</c:v>
                </c:pt>
                <c:pt idx="4">
                  <c:v>#N/A</c:v>
                </c:pt>
                <c:pt idx="5">
                  <c:v>2.36</c:v>
                </c:pt>
                <c:pt idx="6">
                  <c:v>0</c:v>
                </c:pt>
                <c:pt idx="7">
                  <c:v>0</c:v>
                </c:pt>
                <c:pt idx="8">
                  <c:v>0</c:v>
                </c:pt>
                <c:pt idx="9">
                  <c:v>0</c:v>
                </c:pt>
              </c:numCache>
            </c:numRef>
          </c:val>
          <c:extLst>
            <c:ext xmlns:c16="http://schemas.microsoft.com/office/drawing/2014/chart" uri="{C3380CC4-5D6E-409C-BE32-E72D297353CC}">
              <c16:uniqueId val="{00000000-CFBE-4E92-89A7-2F5590305F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BE-4E92-89A7-2F5590305F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BE-4E92-89A7-2F5590305F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FBE-4E92-89A7-2F5590305FF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FBE-4E92-89A7-2F5590305FF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5-CFBE-4E92-89A7-2F5590305FF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0.02</c:v>
                </c:pt>
                <c:pt idx="4">
                  <c:v>#N/A</c:v>
                </c:pt>
                <c:pt idx="5">
                  <c:v>0.18</c:v>
                </c:pt>
                <c:pt idx="6">
                  <c:v>#N/A</c:v>
                </c:pt>
                <c:pt idx="7">
                  <c:v>0.17</c:v>
                </c:pt>
                <c:pt idx="8">
                  <c:v>#N/A</c:v>
                </c:pt>
                <c:pt idx="9">
                  <c:v>0.16</c:v>
                </c:pt>
              </c:numCache>
            </c:numRef>
          </c:val>
          <c:extLst>
            <c:ext xmlns:c16="http://schemas.microsoft.com/office/drawing/2014/chart" uri="{C3380CC4-5D6E-409C-BE32-E72D297353CC}">
              <c16:uniqueId val="{00000006-CFBE-4E92-89A7-2F5590305FF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2.17</c:v>
                </c:pt>
                <c:pt idx="2">
                  <c:v>#N/A</c:v>
                </c:pt>
                <c:pt idx="3">
                  <c:v>1.84</c:v>
                </c:pt>
                <c:pt idx="4">
                  <c:v>#N/A</c:v>
                </c:pt>
                <c:pt idx="5">
                  <c:v>1.1200000000000001</c:v>
                </c:pt>
                <c:pt idx="6">
                  <c:v>#N/A</c:v>
                </c:pt>
                <c:pt idx="7">
                  <c:v>2.44</c:v>
                </c:pt>
                <c:pt idx="8">
                  <c:v>#N/A</c:v>
                </c:pt>
                <c:pt idx="9">
                  <c:v>2.2999999999999998</c:v>
                </c:pt>
              </c:numCache>
            </c:numRef>
          </c:val>
          <c:extLst>
            <c:ext xmlns:c16="http://schemas.microsoft.com/office/drawing/2014/chart" uri="{C3380CC4-5D6E-409C-BE32-E72D297353CC}">
              <c16:uniqueId val="{00000007-CFBE-4E92-89A7-2F5590305F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8.27</c:v>
                </c:pt>
                <c:pt idx="2">
                  <c:v>#N/A</c:v>
                </c:pt>
                <c:pt idx="3">
                  <c:v>10.6</c:v>
                </c:pt>
                <c:pt idx="4">
                  <c:v>#N/A</c:v>
                </c:pt>
                <c:pt idx="5">
                  <c:v>13.6</c:v>
                </c:pt>
                <c:pt idx="6">
                  <c:v>#N/A</c:v>
                </c:pt>
                <c:pt idx="7">
                  <c:v>10.19</c:v>
                </c:pt>
                <c:pt idx="8">
                  <c:v>#N/A</c:v>
                </c:pt>
                <c:pt idx="9">
                  <c:v>7.08</c:v>
                </c:pt>
              </c:numCache>
            </c:numRef>
          </c:val>
          <c:extLst>
            <c:ext xmlns:c16="http://schemas.microsoft.com/office/drawing/2014/chart" uri="{C3380CC4-5D6E-409C-BE32-E72D297353CC}">
              <c16:uniqueId val="{00000008-CFBE-4E92-89A7-2F5590305FF2}"/>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5.87</c:v>
                </c:pt>
                <c:pt idx="2">
                  <c:v>#N/A</c:v>
                </c:pt>
                <c:pt idx="3">
                  <c:v>6.28</c:v>
                </c:pt>
                <c:pt idx="4">
                  <c:v>#N/A</c:v>
                </c:pt>
                <c:pt idx="5">
                  <c:v>6.77</c:v>
                </c:pt>
                <c:pt idx="6">
                  <c:v>#N/A</c:v>
                </c:pt>
                <c:pt idx="7">
                  <c:v>12.5</c:v>
                </c:pt>
                <c:pt idx="8">
                  <c:v>#N/A</c:v>
                </c:pt>
                <c:pt idx="9">
                  <c:v>12.79</c:v>
                </c:pt>
              </c:numCache>
            </c:numRef>
          </c:val>
          <c:extLst>
            <c:ext xmlns:c16="http://schemas.microsoft.com/office/drawing/2014/chart" uri="{C3380CC4-5D6E-409C-BE32-E72D297353CC}">
              <c16:uniqueId val="{00000009-CFBE-4E92-89A7-2F5590305F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1054</c:v>
                </c:pt>
                <c:pt idx="5">
                  <c:v>967</c:v>
                </c:pt>
                <c:pt idx="8">
                  <c:v>925</c:v>
                </c:pt>
                <c:pt idx="11">
                  <c:v>875</c:v>
                </c:pt>
                <c:pt idx="14">
                  <c:v>883</c:v>
                </c:pt>
              </c:numCache>
            </c:numRef>
          </c:val>
          <c:extLst>
            <c:ext xmlns:c16="http://schemas.microsoft.com/office/drawing/2014/chart" uri="{C3380CC4-5D6E-409C-BE32-E72D297353CC}">
              <c16:uniqueId val="{00000000-A6CF-440F-B61C-32742DF71D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CF-440F-B61C-32742DF71D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A6CF-440F-B61C-32742DF71D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8</c:v>
                </c:pt>
                <c:pt idx="6">
                  <c:v>9</c:v>
                </c:pt>
                <c:pt idx="9">
                  <c:v>10</c:v>
                </c:pt>
                <c:pt idx="12">
                  <c:v>7</c:v>
                </c:pt>
              </c:numCache>
            </c:numRef>
          </c:val>
          <c:extLst>
            <c:ext xmlns:c16="http://schemas.microsoft.com/office/drawing/2014/chart" uri="{C3380CC4-5D6E-409C-BE32-E72D297353CC}">
              <c16:uniqueId val="{00000003-A6CF-440F-B61C-32742DF71D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108</c:v>
                </c:pt>
                <c:pt idx="3">
                  <c:v>100</c:v>
                </c:pt>
                <c:pt idx="6">
                  <c:v>85</c:v>
                </c:pt>
                <c:pt idx="9">
                  <c:v>78</c:v>
                </c:pt>
                <c:pt idx="12">
                  <c:v>72</c:v>
                </c:pt>
              </c:numCache>
            </c:numRef>
          </c:val>
          <c:extLst>
            <c:ext xmlns:c16="http://schemas.microsoft.com/office/drawing/2014/chart" uri="{C3380CC4-5D6E-409C-BE32-E72D297353CC}">
              <c16:uniqueId val="{00000004-A6CF-440F-B61C-32742DF71D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CF-440F-B61C-32742DF71D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CF-440F-B61C-32742DF71D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1249</c:v>
                </c:pt>
                <c:pt idx="3">
                  <c:v>1076</c:v>
                </c:pt>
                <c:pt idx="6">
                  <c:v>1048</c:v>
                </c:pt>
                <c:pt idx="9">
                  <c:v>1012</c:v>
                </c:pt>
                <c:pt idx="12">
                  <c:v>1037</c:v>
                </c:pt>
              </c:numCache>
            </c:numRef>
          </c:val>
          <c:extLst>
            <c:ext xmlns:c16="http://schemas.microsoft.com/office/drawing/2014/chart" uri="{C3380CC4-5D6E-409C-BE32-E72D297353CC}">
              <c16:uniqueId val="{00000007-A6CF-440F-B61C-32742DF71D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319</c:v>
                </c:pt>
                <c:pt idx="2">
                  <c:v>#N/A</c:v>
                </c:pt>
                <c:pt idx="3">
                  <c:v>#N/A</c:v>
                </c:pt>
                <c:pt idx="4">
                  <c:v>217</c:v>
                </c:pt>
                <c:pt idx="5">
                  <c:v>#N/A</c:v>
                </c:pt>
                <c:pt idx="6">
                  <c:v>#N/A</c:v>
                </c:pt>
                <c:pt idx="7">
                  <c:v>217</c:v>
                </c:pt>
                <c:pt idx="8">
                  <c:v>#N/A</c:v>
                </c:pt>
                <c:pt idx="9">
                  <c:v>#N/A</c:v>
                </c:pt>
                <c:pt idx="10">
                  <c:v>225</c:v>
                </c:pt>
                <c:pt idx="11">
                  <c:v>#N/A</c:v>
                </c:pt>
                <c:pt idx="12">
                  <c:v>#N/A</c:v>
                </c:pt>
                <c:pt idx="13">
                  <c:v>233</c:v>
                </c:pt>
                <c:pt idx="14">
                  <c:v>#N/A</c:v>
                </c:pt>
              </c:numCache>
            </c:numRef>
          </c:val>
          <c:smooth val="0"/>
          <c:extLst>
            <c:ext xmlns:c16="http://schemas.microsoft.com/office/drawing/2014/chart" uri="{C3380CC4-5D6E-409C-BE32-E72D297353CC}">
              <c16:uniqueId val="{00000008-A6CF-440F-B61C-32742DF71D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8652</c:v>
                </c:pt>
                <c:pt idx="5">
                  <c:v>8568</c:v>
                </c:pt>
                <c:pt idx="8">
                  <c:v>8574</c:v>
                </c:pt>
                <c:pt idx="11">
                  <c:v>8874</c:v>
                </c:pt>
                <c:pt idx="14">
                  <c:v>8590</c:v>
                </c:pt>
              </c:numCache>
            </c:numRef>
          </c:val>
          <c:extLst>
            <c:ext xmlns:c16="http://schemas.microsoft.com/office/drawing/2014/chart" uri="{C3380CC4-5D6E-409C-BE32-E72D297353CC}">
              <c16:uniqueId val="{00000000-1055-4914-B265-AE6C7373B6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c:v>
                </c:pt>
                <c:pt idx="5">
                  <c:v>31</c:v>
                </c:pt>
                <c:pt idx="8">
                  <c:v>24</c:v>
                </c:pt>
                <c:pt idx="11">
                  <c:v>18</c:v>
                </c:pt>
                <c:pt idx="14">
                  <c:v>11</c:v>
                </c:pt>
              </c:numCache>
            </c:numRef>
          </c:val>
          <c:extLst>
            <c:ext xmlns:c16="http://schemas.microsoft.com/office/drawing/2014/chart" uri="{C3380CC4-5D6E-409C-BE32-E72D297353CC}">
              <c16:uniqueId val="{00000001-1055-4914-B265-AE6C7373B6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4766</c:v>
                </c:pt>
                <c:pt idx="5">
                  <c:v>5254</c:v>
                </c:pt>
                <c:pt idx="8">
                  <c:v>5752</c:v>
                </c:pt>
                <c:pt idx="11">
                  <c:v>6301</c:v>
                </c:pt>
                <c:pt idx="14">
                  <c:v>6802</c:v>
                </c:pt>
              </c:numCache>
            </c:numRef>
          </c:val>
          <c:extLst>
            <c:ext xmlns:c16="http://schemas.microsoft.com/office/drawing/2014/chart" uri="{C3380CC4-5D6E-409C-BE32-E72D297353CC}">
              <c16:uniqueId val="{00000002-1055-4914-B265-AE6C7373B6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55-4914-B265-AE6C7373B6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55-4914-B265-AE6C7373B6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55-4914-B265-AE6C7373B6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1579</c:v>
                </c:pt>
                <c:pt idx="3">
                  <c:v>1466</c:v>
                </c:pt>
                <c:pt idx="6">
                  <c:v>1406</c:v>
                </c:pt>
                <c:pt idx="9">
                  <c:v>1345</c:v>
                </c:pt>
                <c:pt idx="12">
                  <c:v>1268</c:v>
                </c:pt>
              </c:numCache>
            </c:numRef>
          </c:val>
          <c:extLst>
            <c:ext xmlns:c16="http://schemas.microsoft.com/office/drawing/2014/chart" uri="{C3380CC4-5D6E-409C-BE32-E72D297353CC}">
              <c16:uniqueId val="{00000006-1055-4914-B265-AE6C7373B6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c:v>
                </c:pt>
                <c:pt idx="3">
                  <c:v>19</c:v>
                </c:pt>
                <c:pt idx="6">
                  <c:v>23</c:v>
                </c:pt>
                <c:pt idx="9">
                  <c:v>21</c:v>
                </c:pt>
                <c:pt idx="12">
                  <c:v>17</c:v>
                </c:pt>
              </c:numCache>
            </c:numRef>
          </c:val>
          <c:extLst>
            <c:ext xmlns:c16="http://schemas.microsoft.com/office/drawing/2014/chart" uri="{C3380CC4-5D6E-409C-BE32-E72D297353CC}">
              <c16:uniqueId val="{00000007-1055-4914-B265-AE6C7373B6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978</c:v>
                </c:pt>
                <c:pt idx="3">
                  <c:v>990</c:v>
                </c:pt>
                <c:pt idx="6">
                  <c:v>1013</c:v>
                </c:pt>
                <c:pt idx="9">
                  <c:v>880</c:v>
                </c:pt>
                <c:pt idx="12">
                  <c:v>827</c:v>
                </c:pt>
              </c:numCache>
            </c:numRef>
          </c:val>
          <c:extLst>
            <c:ext xmlns:c16="http://schemas.microsoft.com/office/drawing/2014/chart" uri="{C3380CC4-5D6E-409C-BE32-E72D297353CC}">
              <c16:uniqueId val="{00000008-1055-4914-B265-AE6C7373B6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c:v>
                </c:pt>
                <c:pt idx="3">
                  <c:v>47</c:v>
                </c:pt>
                <c:pt idx="6">
                  <c:v>39</c:v>
                </c:pt>
                <c:pt idx="9">
                  <c:v>29</c:v>
                </c:pt>
                <c:pt idx="12">
                  <c:v>21</c:v>
                </c:pt>
              </c:numCache>
            </c:numRef>
          </c:val>
          <c:extLst>
            <c:ext xmlns:c16="http://schemas.microsoft.com/office/drawing/2014/chart" uri="{C3380CC4-5D6E-409C-BE32-E72D297353CC}">
              <c16:uniqueId val="{00000009-1055-4914-B265-AE6C7373B6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10121</c:v>
                </c:pt>
                <c:pt idx="3">
                  <c:v>10073</c:v>
                </c:pt>
                <c:pt idx="6">
                  <c:v>10196</c:v>
                </c:pt>
                <c:pt idx="9">
                  <c:v>10356</c:v>
                </c:pt>
                <c:pt idx="12">
                  <c:v>10396</c:v>
                </c:pt>
              </c:numCache>
            </c:numRef>
          </c:val>
          <c:extLst>
            <c:ext xmlns:c16="http://schemas.microsoft.com/office/drawing/2014/chart" uri="{C3380CC4-5D6E-409C-BE32-E72D297353CC}">
              <c16:uniqueId val="{0000000A-1055-4914-B265-AE6C7373B6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55-4914-B265-AE6C7373B6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2925</c:v>
                </c:pt>
                <c:pt idx="1">
                  <c:v>3176</c:v>
                </c:pt>
                <c:pt idx="2">
                  <c:v>3277</c:v>
                </c:pt>
              </c:numCache>
            </c:numRef>
          </c:val>
          <c:extLst>
            <c:ext xmlns:c16="http://schemas.microsoft.com/office/drawing/2014/chart" uri="{C3380CC4-5D6E-409C-BE32-E72D297353CC}">
              <c16:uniqueId val="{00000000-32D8-4D73-B512-75F261306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1833</c:v>
                </c:pt>
                <c:pt idx="1">
                  <c:v>1834</c:v>
                </c:pt>
                <c:pt idx="2">
                  <c:v>1834</c:v>
                </c:pt>
              </c:numCache>
            </c:numRef>
          </c:val>
          <c:extLst>
            <c:ext xmlns:c16="http://schemas.microsoft.com/office/drawing/2014/chart" uri="{C3380CC4-5D6E-409C-BE32-E72D297353CC}">
              <c16:uniqueId val="{00000001-32D8-4D73-B512-75F261306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1919</c:v>
                </c:pt>
                <c:pt idx="1">
                  <c:v>2216</c:v>
                </c:pt>
                <c:pt idx="2">
                  <c:v>2617</c:v>
                </c:pt>
              </c:numCache>
            </c:numRef>
          </c:val>
          <c:extLst>
            <c:ext xmlns:c16="http://schemas.microsoft.com/office/drawing/2014/chart" uri="{C3380CC4-5D6E-409C-BE32-E72D297353CC}">
              <c16:uniqueId val="{00000002-32D8-4D73-B512-75F261306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{9851022B-825F-44B0-AF35-0D95EAFA859B}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5AE-4E6E-A047-9CF1E49CF5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{4DDA0B15-9CFB-4BD9-96A9-DCFF23A96C27}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AE-4E6E-A047-9CF1E49CF5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{43476C12-ECCC-4D82-8614-B6F6653C7CCE}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AE-4E6E-A047-9CF1E49CF5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{BD4E6486-87EF-4911-B004-2280CFD04841}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AE-4E6E-A047-9CF1E49CF5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{ABC7579C-66B6-4CCF-8F0E-DF1F07841AD4}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AE-4E6E-A047-9CF1E49CF52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{CC651938-4D3F-4AD8-8B0B-A62B8A0D9A98}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5AE-4E6E-A047-9CF1E49CF52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{E76E644F-6B0F-4CB6-9678-701C860B091D}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5AE-4E6E-A047-9CF1E49CF52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{43AA42C1-BB2B-471F-9232-3231338ED323}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5AE-4E6E-A047-9CF1E49CF52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{51F6E86E-2D7A-44A2-89D8-7429844744A3}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5AE-4E6E-A047-9CF1E49CF5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42.9</c:v>
                </c:pt>
                <c:pt idx="16">
                  <c:v>44.3</c:v>
                </c:pt>
                <c:pt idx="24">
                  <c:v>45.9</c:v>
                </c:pt>
                <c:pt idx="32">
                  <c:v>47.1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AE-4E6E-A047-9CF1E49CF5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{69A50052-5EC1-4DA3-B50C-0805C4628A64}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5AE-4E6E-A047-9CF1E49CF5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{C89F48D6-B4A7-493F-86F7-F3887839FB2A}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AE-4E6E-A047-9CF1E49CF5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{77C51779-0F11-4114-B583-78E989D56699}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AE-4E6E-A047-9CF1E49CF5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{DB5F62AE-4BEA-425E-B38F-E941A9B8329E}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AE-4E6E-A047-9CF1E49CF5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{16B0BC38-E805-4ED8-8F04-F6BCB0BFE56E}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AE-4E6E-A047-9CF1E49CF52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{212135AC-89A3-486E-9448-8E77F90779B7}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5AE-4E6E-A047-9CF1E49CF52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{A8A1ABA5-3E5D-401A-A26A-663CB2BF5267}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5AE-4E6E-A047-9CF1E49CF52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{BE166F93-C2A5-4280-A355-9BC45E690764}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5AE-4E6E-A047-9CF1E49CF52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{E29B8BA6-D9AA-43DA-9618-19799A7065D3}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5AE-4E6E-A047-9CF1E49CF5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B5AE-4E6E-A047-9CF1E49CF527}"/>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{DFE0045A-A8F4-4A8F-90B2-2AD8D56E50EB}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173-4422-88EB-FD9C84D7A7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{AE38D6CE-94E9-492B-987E-D4010A2CE85B}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73-4422-88EB-FD9C84D7A7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{2BF40668-4207-44CC-BF09-B446DB0BBA26}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73-4422-88EB-FD9C84D7A7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{4879B550-141F-4FB9-90D3-B3318413F4A7}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73-4422-88EB-FD9C84D7A7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{F19334F0-31CF-4F9C-83FF-B0BDBE470BD2}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73-4422-88EB-FD9C84D7A74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{439B72E0-5B3C-4721-9B83-DC9C55099A16}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173-4422-88EB-FD9C84D7A74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{34396BA0-EABC-4FC3-8D4B-00E8ADCC5392}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173-4422-88EB-FD9C84D7A74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{A339CDE6-73CF-457E-A3A1-C7C34CFC4D6C}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173-4422-88EB-FD9C84D7A74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{D949288B-5F71-4DB5-BAB9-B000288F2FC3}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173-4422-88EB-FD9C84D7A7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c:v>
                </c:pt>
                <c:pt idx="16">
                  <c:v>6</c:v>
                </c:pt>
                <c:pt idx="24">
                  <c:v>5.2</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73-4422-88EB-FD9C84D7A7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{EA3703E6-A6C4-4164-AA1D-73D4A3FF1851}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173-4422-88EB-FD9C84D7A7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{57F65D4D-A696-48E4-8B55-7B1AA7C7FE56}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73-4422-88EB-FD9C84D7A7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{DFE5B0E4-1631-484D-A3EE-5C30AF7A27F8}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73-4422-88EB-FD9C84D7A7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{0894C7D5-509B-45BA-A43E-1BBE1E5DF649}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73-4422-88EB-FD9C84D7A7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{8577317A-53AA-4AEB-BADA-B5495C03A69D}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73-4422-88EB-FD9C84D7A74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{790EE805-3168-4DD1-80E5-D444B5B9A5FA}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173-4422-88EB-FD9C84D7A741}"/>
                </c:ext>
              </c:extLst>
            </c:dLbl>
            <c:dLbl>
              <c:idx val="16"/>
              <c:layout>
                <c:manualLayout>
                  <c:x val="-4.5160355153971307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{CAC8562D-7BE6-4239-91A5-0324557C1359}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173-4422-88EB-FD9C84D7A741}"/>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{0A67032D-52C6-42C8-8ABB-520EB67FD128}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173-4422-88EB-FD9C84D7A741}"/>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{B55C5EDB-CFF0-4BD7-AE3A-559A85D1B6AE}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173-4422-88EB-FD9C84D7A7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8.9</c:v>
                </c:pt>
                <c:pt idx="16">
                  <c:v>7.9</c:v>
                </c:pt>
                <c:pt idx="24">
                  <c:v>7.9</c:v>
                </c:pt>
                <c:pt idx="32">
                  <c:v>7.8</c:v>
                </c:pt>
              </c:numCache>
            </c:numRef>
          </c:xVal>
          <c:yVal>
            <c:numRef>
              <c:f>公会計指標分析・財政指標組合せ分析表!$BP$77:$DC$77</c:f>
              <c:numCache>
                <c:formatCode>#,##0.0;"▲ "#,##0.0</c:formatCode>
                <c:ptCount val="40"/>
                <c:pt idx="0">
                  <c:v>48.7</c:v>
                </c:pt>
                <c:pt idx="8">
                  <c:v>13.1</c:v>
                </c:pt>
                <c:pt idx="16">
                  <c:v>0</c:v>
                </c:pt>
                <c:pt idx="24">
                  <c:v>0</c:v>
                </c:pt>
                <c:pt idx="32">
                  <c:v>0</c:v>
                </c:pt>
              </c:numCache>
            </c:numRef>
          </c:yVal>
          <c:smooth val="0"/>
          <c:extLst>
            <c:ext xmlns:c16="http://schemas.microsoft.com/office/drawing/2014/chart" uri="{C3380CC4-5D6E-409C-BE32-E72D297353CC}">
              <c16:uniqueId val="{00000013-7173-4422-88EB-FD9C84D7A741}"/>
            </c:ext>
          </c:extLst>
        </c:ser>
        <c:dLbls>
          <c:showLegendKey val="0"/>
          <c:showVal val="1"/>
          <c:showCatName val="0"/>
          <c:showSerName val="0"/>
          <c:showPercent val="0"/>
          <c:showBubbleSize val="0"/>
        </c:dLbls>
        <c:axId val="84219776"/>
        <c:axId val="84234240"/>
      </c:scatterChart>
      <c:valAx>
        <c:axId val="8421977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過去に実施した大型事業により地方債の元利償還金が膨らんでいるが、地方債発行額の抑制や繰上償還の効果から、平成１９年度を境に減少傾向にある。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今後も引き続き、各事業を精査して行うことで、地方債発行額の抑制に努める。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地方債発行額の抑制などによる地方債現在高の減少、歳出削減による財政調整基金残高の増加から、将来負担額が減少する一方で、充当可能財源等は増加している。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今後も引き続き、各事業を精査して行うことで、地方債残高の増加抑制に努める。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徳島県東みよし町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億円、公共施設等総合管理基金に約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億円を積立てたことにより、基金全体では約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普通交付税の合併算定替による特例措置の適用期限が令和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年度に終了することから、中長期的には減少していく見込み。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・元気・交流・未来基金：町民の連帯及び産業基盤の強化及び地域振興を図る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・公共施設等総合管理基金：公共施設等の更新、統廃合及び長寿命化など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・元気・交流・未来基金：利子を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・公共施設等総合管理基金：公共施設等総合管理計画の着実な推進のため約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・元気・交流・未来基金：合併に伴う町民の連帯及び産業基盤の強化及び地域振興を図る事業に充当予定。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・公共施設等総合管理基金：公共施設等総合管理計画に基づき、公共施設等の更新、統廃合及び長寿命化事業に充当予定。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義務的経費削減等による、純繰越金の積立。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中長期的（令和１１年度）には、大幅に減少していく見込み。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令和５年度に地方債償還のピークを迎えるため、今後は減少の見込み。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に策定した東みよし町公共施設等総合管理計画において、公共施設等の長寿命化の推進、総延べ床面積の縮減などの方針を定めている。有形固定資産減価償却率は、類似団体平均値より低い数値となっ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139929</xdr:rowOff>
    </xdr:from>
    <xdr:ext cx="405111" cy="259045"/>
    <xdr:sp macro="" textlink="">
      <xdr:nvSpPr>
        <xdr:cNvPr id="78" name="有形固定資産減価償却率平均値テキスト"/>
        <xdr:cNvSpPr txBox="1"/>
      </xdr:nvSpPr>
      <xdr:spPr>
        <a:xfrm>
          <a:off x="4813300" y="5883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16510</xdr:rowOff>
    </xdr:from>
    <xdr:to>
      <xdr:col>23</xdr:col>
      <xdr:colOff>136525</xdr:colOff>
      <xdr:row>33</xdr:row>
      <xdr:rowOff>118110</xdr:rowOff>
    </xdr:to>
    <xdr:sp macro="" textlink="">
      <xdr:nvSpPr>
        <xdr:cNvPr id="88" name="楕円 87"/>
        <xdr:cNvSpPr/>
      </xdr:nvSpPr>
      <xdr:spPr>
        <a:xfrm>
          <a:off x="4711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166387</xdr:rowOff>
    </xdr:from>
    <xdr:ext cx="405111" cy="259045"/>
    <xdr:sp macro="" textlink="">
      <xdr:nvSpPr>
        <xdr:cNvPr id="89" name="有形固定資産減価償却率該当値テキスト"/>
        <xdr:cNvSpPr txBox="1"/>
      </xdr:nvSpPr>
      <xdr:spPr>
        <a:xfrm>
          <a:off x="48133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59690</xdr:rowOff>
    </xdr:from>
    <xdr:to>
      <xdr:col>19</xdr:col>
      <xdr:colOff>187325</xdr:colOff>
      <xdr:row>33</xdr:row>
      <xdr:rowOff>161290</xdr:rowOff>
    </xdr:to>
    <xdr:sp macro="" textlink="">
      <xdr:nvSpPr>
        <xdr:cNvPr id="90" name="楕円 89"/>
        <xdr:cNvSpPr/>
      </xdr:nvSpPr>
      <xdr:spPr>
        <a:xfrm>
          <a:off x="400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67310</xdr:rowOff>
    </xdr:from>
    <xdr:to>
      <xdr:col>23</xdr:col>
      <xdr:colOff>85725</xdr:colOff>
      <xdr:row>33</xdr:row>
      <xdr:rowOff>110490</xdr:rowOff>
    </xdr:to>
    <xdr:cxnSp macro="">
      <xdr:nvCxnSpPr>
        <xdr:cNvPr id="91" name="直線コネクタ 90"/>
        <xdr:cNvCxnSpPr/>
      </xdr:nvCxnSpPr>
      <xdr:spPr>
        <a:xfrm flipV="1">
          <a:off x="4051300" y="649668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117263</xdr:rowOff>
    </xdr:from>
    <xdr:to>
      <xdr:col>15</xdr:col>
      <xdr:colOff>187325</xdr:colOff>
      <xdr:row>34</xdr:row>
      <xdr:rowOff>47413</xdr:rowOff>
    </xdr:to>
    <xdr:sp macro="" textlink="">
      <xdr:nvSpPr>
        <xdr:cNvPr id="92" name="楕円 91"/>
        <xdr:cNvSpPr/>
      </xdr:nvSpPr>
      <xdr:spPr>
        <a:xfrm>
          <a:off x="3238500" y="6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110490</xdr:rowOff>
    </xdr:from>
    <xdr:to>
      <xdr:col>19</xdr:col>
      <xdr:colOff>136525</xdr:colOff>
      <xdr:row>33</xdr:row>
      <xdr:rowOff>168063</xdr:rowOff>
    </xdr:to>
    <xdr:cxnSp macro="">
      <xdr:nvCxnSpPr>
        <xdr:cNvPr id="93" name="直線コネクタ 92"/>
        <xdr:cNvCxnSpPr/>
      </xdr:nvCxnSpPr>
      <xdr:spPr>
        <a:xfrm flipV="1">
          <a:off x="3289300" y="653986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167640</xdr:rowOff>
    </xdr:from>
    <xdr:to>
      <xdr:col>11</xdr:col>
      <xdr:colOff>187325</xdr:colOff>
      <xdr:row>34</xdr:row>
      <xdr:rowOff>97790</xdr:rowOff>
    </xdr:to>
    <xdr:sp macro="" textlink="">
      <xdr:nvSpPr>
        <xdr:cNvPr id="94" name="楕円 93"/>
        <xdr:cNvSpPr/>
      </xdr:nvSpPr>
      <xdr:spPr>
        <a:xfrm>
          <a:off x="2476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168063</xdr:rowOff>
    </xdr:from>
    <xdr:to>
      <xdr:col>15</xdr:col>
      <xdr:colOff>136525</xdr:colOff>
      <xdr:row>34</xdr:row>
      <xdr:rowOff>46990</xdr:rowOff>
    </xdr:to>
    <xdr:cxnSp macro="">
      <xdr:nvCxnSpPr>
        <xdr:cNvPr id="95" name="直線コネクタ 94"/>
        <xdr:cNvCxnSpPr/>
      </xdr:nvCxnSpPr>
      <xdr:spPr>
        <a:xfrm flipV="1">
          <a:off x="2527300" y="659743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6"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97" name="n_2aveValue有形固定資産減価償却率"/>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8" name="n_3aveValue有形固定資産減価償却率"/>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152417</xdr:rowOff>
    </xdr:from>
    <xdr:ext cx="405111" cy="259045"/>
    <xdr:sp macro="" textlink="">
      <xdr:nvSpPr>
        <xdr:cNvPr id="99" name="n_1mainValue有形固定資産減価償却率"/>
        <xdr:cNvSpPr txBox="1"/>
      </xdr:nvSpPr>
      <xdr:spPr>
        <a:xfrm>
          <a:off x="383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38540</xdr:rowOff>
    </xdr:from>
    <xdr:ext cx="405111" cy="259045"/>
    <xdr:sp macro="" textlink="">
      <xdr:nvSpPr>
        <xdr:cNvPr id="100" name="n_2mainValue有形固定資産減価償却率"/>
        <xdr:cNvSpPr txBox="1"/>
      </xdr:nvSpPr>
      <xdr:spPr>
        <a:xfrm>
          <a:off x="3086744" y="663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88917</xdr:rowOff>
    </xdr:from>
    <xdr:ext cx="405111" cy="259045"/>
    <xdr:sp macro="" textlink="">
      <xdr:nvSpPr>
        <xdr:cNvPr id="101" name="n_3mainValue有形固定資産減価償却率"/>
        <xdr:cNvSpPr txBox="1"/>
      </xdr:nvSpPr>
      <xdr:spPr>
        <a:xfrm>
          <a:off x="2324744" y="668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債務償還比率は類似団体平均を下回っている。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5" name="債務償還比率平均値テキスト"/>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26994</xdr:rowOff>
    </xdr:from>
    <xdr:to>
      <xdr:col>76</xdr:col>
      <xdr:colOff>73025</xdr:colOff>
      <xdr:row>32</xdr:row>
      <xdr:rowOff>128594</xdr:rowOff>
    </xdr:to>
    <xdr:sp macro="" textlink="">
      <xdr:nvSpPr>
        <xdr:cNvPr id="143" name="楕円 142"/>
        <xdr:cNvSpPr/>
      </xdr:nvSpPr>
      <xdr:spPr>
        <a:xfrm>
          <a:off x="14744700" y="62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5421</xdr:rowOff>
    </xdr:from>
    <xdr:ext cx="469744" cy="259045"/>
    <xdr:sp macro="" textlink="">
      <xdr:nvSpPr>
        <xdr:cNvPr id="144" name="債務償還比率該当値テキスト"/>
        <xdr:cNvSpPr txBox="1"/>
      </xdr:nvSpPr>
      <xdr:spPr>
        <a:xfrm>
          <a:off x="14846300" y="626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123959</xdr:rowOff>
    </xdr:from>
    <xdr:to>
      <xdr:col>72</xdr:col>
      <xdr:colOff>123825</xdr:colOff>
      <xdr:row>32</xdr:row>
      <xdr:rowOff>54109</xdr:rowOff>
    </xdr:to>
    <xdr:sp macro="" textlink="">
      <xdr:nvSpPr>
        <xdr:cNvPr id="145" name="楕円 144"/>
        <xdr:cNvSpPr/>
      </xdr:nvSpPr>
      <xdr:spPr>
        <a:xfrm>
          <a:off x="14033500" y="62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3309</xdr:rowOff>
    </xdr:from>
    <xdr:to>
      <xdr:col>76</xdr:col>
      <xdr:colOff>22225</xdr:colOff>
      <xdr:row>32</xdr:row>
      <xdr:rowOff>77794</xdr:rowOff>
    </xdr:to>
    <xdr:cxnSp macro="">
      <xdr:nvCxnSpPr>
        <xdr:cNvPr id="146" name="直線コネクタ 145"/>
        <xdr:cNvCxnSpPr/>
      </xdr:nvCxnSpPr>
      <xdr:spPr>
        <a:xfrm>
          <a:off x="14084300" y="6261234"/>
          <a:ext cx="7112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45236</xdr:rowOff>
    </xdr:from>
    <xdr:ext cx="469744" cy="259045"/>
    <xdr:sp macro="" textlink="">
      <xdr:nvSpPr>
        <xdr:cNvPr id="148" name="n_1mainValue債務償還比率"/>
        <xdr:cNvSpPr txBox="1"/>
      </xdr:nvSpPr>
      <xdr:spPr>
        <a:xfrm>
          <a:off x="13836727" y="630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166370</xdr:rowOff>
    </xdr:from>
    <xdr:to>
      <xdr:col>24</xdr:col>
      <xdr:colOff>114300</xdr:colOff>
      <xdr:row>40</xdr:row>
      <xdr:rowOff>96520</xdr:rowOff>
    </xdr:to>
    <xdr:sp macro="" textlink="">
      <xdr:nvSpPr>
        <xdr:cNvPr id="71" name="楕円 70"/>
        <xdr:cNvSpPr/>
      </xdr:nvSpPr>
      <xdr:spPr>
        <a:xfrm>
          <a:off x="4584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81297</xdr:rowOff>
    </xdr:from>
    <xdr:ext cx="405111" cy="259045"/>
    <xdr:sp macro="" textlink="">
      <xdr:nvSpPr>
        <xdr:cNvPr id="72" name="【道路】&#10;有形固定資産減価償却率該当値テキスト"/>
        <xdr:cNvSpPr txBox="1"/>
      </xdr:nvSpPr>
      <xdr:spPr>
        <a:xfrm>
          <a:off x="4673600" y="676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23495</xdr:rowOff>
    </xdr:from>
    <xdr:to>
      <xdr:col>20</xdr:col>
      <xdr:colOff>38100</xdr:colOff>
      <xdr:row>40</xdr:row>
      <xdr:rowOff>125095</xdr:rowOff>
    </xdr:to>
    <xdr:sp macro="" textlink="">
      <xdr:nvSpPr>
        <xdr:cNvPr id="73" name="楕円 72"/>
        <xdr:cNvSpPr/>
      </xdr:nvSpPr>
      <xdr:spPr>
        <a:xfrm>
          <a:off x="3746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45720</xdr:rowOff>
    </xdr:from>
    <xdr:to>
      <xdr:col>24</xdr:col>
      <xdr:colOff>63500</xdr:colOff>
      <xdr:row>40</xdr:row>
      <xdr:rowOff>74295</xdr:rowOff>
    </xdr:to>
    <xdr:cxnSp macro="">
      <xdr:nvCxnSpPr>
        <xdr:cNvPr id="74" name="直線コネクタ 73"/>
        <xdr:cNvCxnSpPr/>
      </xdr:nvCxnSpPr>
      <xdr:spPr>
        <a:xfrm flipV="1">
          <a:off x="3797300" y="69037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53975</xdr:rowOff>
    </xdr:from>
    <xdr:to>
      <xdr:col>15</xdr:col>
      <xdr:colOff>101600</xdr:colOff>
      <xdr:row>40</xdr:row>
      <xdr:rowOff>155575</xdr:rowOff>
    </xdr:to>
    <xdr:sp macro="" textlink="">
      <xdr:nvSpPr>
        <xdr:cNvPr id="75" name="楕円 74"/>
        <xdr:cNvSpPr/>
      </xdr:nvSpPr>
      <xdr:spPr>
        <a:xfrm>
          <a:off x="2857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74295</xdr:rowOff>
    </xdr:from>
    <xdr:to>
      <xdr:col>19</xdr:col>
      <xdr:colOff>177800</xdr:colOff>
      <xdr:row>40</xdr:row>
      <xdr:rowOff>104775</xdr:rowOff>
    </xdr:to>
    <xdr:cxnSp macro="">
      <xdr:nvCxnSpPr>
        <xdr:cNvPr id="76" name="直線コネクタ 75"/>
        <xdr:cNvCxnSpPr/>
      </xdr:nvCxnSpPr>
      <xdr:spPr>
        <a:xfrm flipV="1">
          <a:off x="2908300" y="6932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78740</xdr:rowOff>
    </xdr:from>
    <xdr:to>
      <xdr:col>10</xdr:col>
      <xdr:colOff>165100</xdr:colOff>
      <xdr:row>41</xdr:row>
      <xdr:rowOff>8890</xdr:rowOff>
    </xdr:to>
    <xdr:sp macro="" textlink="">
      <xdr:nvSpPr>
        <xdr:cNvPr id="77" name="楕円 76"/>
        <xdr:cNvSpPr/>
      </xdr:nvSpPr>
      <xdr:spPr>
        <a:xfrm>
          <a:off x="196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104775</xdr:rowOff>
    </xdr:from>
    <xdr:to>
      <xdr:col>15</xdr:col>
      <xdr:colOff>50800</xdr:colOff>
      <xdr:row>40</xdr:row>
      <xdr:rowOff>129540</xdr:rowOff>
    </xdr:to>
    <xdr:cxnSp macro="">
      <xdr:nvCxnSpPr>
        <xdr:cNvPr id="78" name="直線コネクタ 77"/>
        <xdr:cNvCxnSpPr/>
      </xdr:nvCxnSpPr>
      <xdr:spPr>
        <a:xfrm flipV="1">
          <a:off x="2019300" y="69627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116222</xdr:rowOff>
    </xdr:from>
    <xdr:ext cx="405111" cy="259045"/>
    <xdr:sp macro="" textlink="">
      <xdr:nvSpPr>
        <xdr:cNvPr id="82" name="n_1mainValue【道路】&#10;有形固定資産減価償却率"/>
        <xdr:cNvSpPr txBox="1"/>
      </xdr:nvSpPr>
      <xdr:spPr>
        <a:xfrm>
          <a:off x="35820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146702</xdr:rowOff>
    </xdr:from>
    <xdr:ext cx="405111" cy="259045"/>
    <xdr:sp macro="" textlink="">
      <xdr:nvSpPr>
        <xdr:cNvPr id="83" name="n_2mainValue【道路】&#10;有形固定資産減価償却率"/>
        <xdr:cNvSpPr txBox="1"/>
      </xdr:nvSpPr>
      <xdr:spPr>
        <a:xfrm>
          <a:off x="2705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xdr:rowOff>
    </xdr:from>
    <xdr:ext cx="405111" cy="259045"/>
    <xdr:sp macro="" textlink="">
      <xdr:nvSpPr>
        <xdr:cNvPr id="84" name="n_3mainValue【道路】&#10;有形固定資産減価償却率"/>
        <xdr:cNvSpPr txBox="1"/>
      </xdr:nvSpPr>
      <xdr:spPr>
        <a:xfrm>
          <a:off x="1816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123378</xdr:rowOff>
    </xdr:from>
    <xdr:to>
      <xdr:col>55</xdr:col>
      <xdr:colOff>50800</xdr:colOff>
      <xdr:row>36</xdr:row>
      <xdr:rowOff>53528</xdr:rowOff>
    </xdr:to>
    <xdr:sp macro="" textlink="">
      <xdr:nvSpPr>
        <xdr:cNvPr id="121" name="楕円 120"/>
        <xdr:cNvSpPr/>
      </xdr:nvSpPr>
      <xdr:spPr>
        <a:xfrm>
          <a:off x="10426700" y="61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146255</xdr:rowOff>
    </xdr:from>
    <xdr:ext cx="534377" cy="259045"/>
    <xdr:sp macro="" textlink="">
      <xdr:nvSpPr>
        <xdr:cNvPr id="122" name="【道路】&#10;一人当たり延長該当値テキスト"/>
        <xdr:cNvSpPr txBox="1"/>
      </xdr:nvSpPr>
      <xdr:spPr>
        <a:xfrm>
          <a:off x="10515600" y="59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139151</xdr:rowOff>
    </xdr:from>
    <xdr:to>
      <xdr:col>50</xdr:col>
      <xdr:colOff>165100</xdr:colOff>
      <xdr:row>36</xdr:row>
      <xdr:rowOff>69301</xdr:rowOff>
    </xdr:to>
    <xdr:sp macro="" textlink="">
      <xdr:nvSpPr>
        <xdr:cNvPr id="123" name="楕円 122"/>
        <xdr:cNvSpPr/>
      </xdr:nvSpPr>
      <xdr:spPr>
        <a:xfrm>
          <a:off x="9588500" y="61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2728</xdr:rowOff>
    </xdr:from>
    <xdr:to>
      <xdr:col>55</xdr:col>
      <xdr:colOff>0</xdr:colOff>
      <xdr:row>36</xdr:row>
      <xdr:rowOff>18501</xdr:rowOff>
    </xdr:to>
    <xdr:cxnSp macro="">
      <xdr:nvCxnSpPr>
        <xdr:cNvPr id="124" name="直線コネクタ 123"/>
        <xdr:cNvCxnSpPr/>
      </xdr:nvCxnSpPr>
      <xdr:spPr>
        <a:xfrm flipV="1">
          <a:off x="9639300" y="6174928"/>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152707</xdr:rowOff>
    </xdr:from>
    <xdr:to>
      <xdr:col>46</xdr:col>
      <xdr:colOff>38100</xdr:colOff>
      <xdr:row>36</xdr:row>
      <xdr:rowOff>82857</xdr:rowOff>
    </xdr:to>
    <xdr:sp macro="" textlink="">
      <xdr:nvSpPr>
        <xdr:cNvPr id="125" name="楕円 124"/>
        <xdr:cNvSpPr/>
      </xdr:nvSpPr>
      <xdr:spPr>
        <a:xfrm>
          <a:off x="8699500" y="61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18501</xdr:rowOff>
    </xdr:from>
    <xdr:to>
      <xdr:col>50</xdr:col>
      <xdr:colOff>114300</xdr:colOff>
      <xdr:row>36</xdr:row>
      <xdr:rowOff>32057</xdr:rowOff>
    </xdr:to>
    <xdr:cxnSp macro="">
      <xdr:nvCxnSpPr>
        <xdr:cNvPr id="126" name="直線コネクタ 125"/>
        <xdr:cNvCxnSpPr/>
      </xdr:nvCxnSpPr>
      <xdr:spPr>
        <a:xfrm flipV="1">
          <a:off x="8750300" y="6190701"/>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164526</xdr:rowOff>
    </xdr:from>
    <xdr:to>
      <xdr:col>41</xdr:col>
      <xdr:colOff>101600</xdr:colOff>
      <xdr:row>36</xdr:row>
      <xdr:rowOff>94676</xdr:rowOff>
    </xdr:to>
    <xdr:sp macro="" textlink="">
      <xdr:nvSpPr>
        <xdr:cNvPr id="127" name="楕円 126"/>
        <xdr:cNvSpPr/>
      </xdr:nvSpPr>
      <xdr:spPr>
        <a:xfrm>
          <a:off x="7810500" y="61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32057</xdr:rowOff>
    </xdr:from>
    <xdr:to>
      <xdr:col>45</xdr:col>
      <xdr:colOff>177800</xdr:colOff>
      <xdr:row>36</xdr:row>
      <xdr:rowOff>43876</xdr:rowOff>
    </xdr:to>
    <xdr:cxnSp macro="">
      <xdr:nvCxnSpPr>
        <xdr:cNvPr id="128" name="直線コネクタ 127"/>
        <xdr:cNvCxnSpPr/>
      </xdr:nvCxnSpPr>
      <xdr:spPr>
        <a:xfrm flipV="1">
          <a:off x="7861300" y="6204257"/>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85828</xdr:rowOff>
    </xdr:from>
    <xdr:ext cx="534377" cy="259045"/>
    <xdr:sp macro="" textlink="">
      <xdr:nvSpPr>
        <xdr:cNvPr id="132" name="n_1mainValue【道路】&#10;一人当たり延長"/>
        <xdr:cNvSpPr txBox="1"/>
      </xdr:nvSpPr>
      <xdr:spPr>
        <a:xfrm>
          <a:off x="9359411" y="59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99384</xdr:rowOff>
    </xdr:from>
    <xdr:ext cx="534377" cy="259045"/>
    <xdr:sp macro="" textlink="">
      <xdr:nvSpPr>
        <xdr:cNvPr id="133" name="n_2mainValue【道路】&#10;一人当たり延長"/>
        <xdr:cNvSpPr txBox="1"/>
      </xdr:nvSpPr>
      <xdr:spPr>
        <a:xfrm>
          <a:off x="8483111" y="59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111203</xdr:rowOff>
    </xdr:from>
    <xdr:ext cx="534377" cy="259045"/>
    <xdr:sp macro="" textlink="">
      <xdr:nvSpPr>
        <xdr:cNvPr id="134" name="n_3mainValue【道路】&#10;一人当たり延長"/>
        <xdr:cNvSpPr txBox="1"/>
      </xdr:nvSpPr>
      <xdr:spPr>
        <a:xfrm>
          <a:off x="7594111" y="59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4" name="楕円 173"/>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40022</xdr:rowOff>
    </xdr:from>
    <xdr:ext cx="405111" cy="259045"/>
    <xdr:sp macro="" textlink="">
      <xdr:nvSpPr>
        <xdr:cNvPr id="175" name="【橋りょう・トンネル】&#10;有形固定資産減価償却率該当値テキスト"/>
        <xdr:cNvSpPr txBox="1"/>
      </xdr:nvSpPr>
      <xdr:spPr>
        <a:xfrm>
          <a:off x="4673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76" name="楕円 175"/>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137160</xdr:rowOff>
    </xdr:to>
    <xdr:cxnSp macro="">
      <xdr:nvCxnSpPr>
        <xdr:cNvPr id="177" name="直線コネクタ 176"/>
        <xdr:cNvCxnSpPr/>
      </xdr:nvCxnSpPr>
      <xdr:spPr>
        <a:xfrm flipV="1">
          <a:off x="3797300" y="103993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78" name="楕円 177"/>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60</xdr:row>
      <xdr:rowOff>167640</xdr:rowOff>
    </xdr:to>
    <xdr:cxnSp macro="">
      <xdr:nvCxnSpPr>
        <xdr:cNvPr id="179" name="直線コネクタ 178"/>
        <xdr:cNvCxnSpPr/>
      </xdr:nvCxnSpPr>
      <xdr:spPr>
        <a:xfrm flipV="1">
          <a:off x="2908300" y="10424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80" name="楕円 179"/>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167640</xdr:rowOff>
    </xdr:from>
    <xdr:to>
      <xdr:col>15</xdr:col>
      <xdr:colOff>50800</xdr:colOff>
      <xdr:row>61</xdr:row>
      <xdr:rowOff>26670</xdr:rowOff>
    </xdr:to>
    <xdr:cxnSp macro="">
      <xdr:nvCxnSpPr>
        <xdr:cNvPr id="181" name="直線コネクタ 180"/>
        <xdr:cNvCxnSpPr/>
      </xdr:nvCxnSpPr>
      <xdr:spPr>
        <a:xfrm flipV="1">
          <a:off x="2019300" y="10454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85" name="n_1main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63517</xdr:rowOff>
    </xdr:from>
    <xdr:ext cx="405111" cy="259045"/>
    <xdr:sp macro="" textlink="">
      <xdr:nvSpPr>
        <xdr:cNvPr id="186" name="n_2mainValue【橋りょう・トンネル】&#10;有形固定資産減価償却率"/>
        <xdr:cNvSpPr txBox="1"/>
      </xdr:nvSpPr>
      <xdr:spPr>
        <a:xfrm>
          <a:off x="27057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93997</xdr:rowOff>
    </xdr:from>
    <xdr:ext cx="405111" cy="259045"/>
    <xdr:sp macro="" textlink="">
      <xdr:nvSpPr>
        <xdr:cNvPr id="187" name="n_3mainValue【橋りょう・トンネル】&#10;有形固定資産減価償却率"/>
        <xdr:cNvSpPr txBox="1"/>
      </xdr:nvSpPr>
      <xdr:spPr>
        <a:xfrm>
          <a:off x="1816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29576</xdr:rowOff>
    </xdr:from>
    <xdr:to>
      <xdr:col>55</xdr:col>
      <xdr:colOff>50800</xdr:colOff>
      <xdr:row>63</xdr:row>
      <xdr:rowOff>131176</xdr:rowOff>
    </xdr:to>
    <xdr:sp macro="" textlink="">
      <xdr:nvSpPr>
        <xdr:cNvPr id="226" name="楕円 225"/>
        <xdr:cNvSpPr/>
      </xdr:nvSpPr>
      <xdr:spPr>
        <a:xfrm>
          <a:off x="10426700" y="10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8003</xdr:rowOff>
    </xdr:from>
    <xdr:ext cx="599010" cy="259045"/>
    <xdr:sp macro="" textlink="">
      <xdr:nvSpPr>
        <xdr:cNvPr id="227" name="【橋りょう・トンネル】&#10;一人当たり有形固定資産（償却資産）額該当値テキスト"/>
        <xdr:cNvSpPr txBox="1"/>
      </xdr:nvSpPr>
      <xdr:spPr>
        <a:xfrm>
          <a:off x="10515600" y="1080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32032</xdr:rowOff>
    </xdr:from>
    <xdr:to>
      <xdr:col>50</xdr:col>
      <xdr:colOff>165100</xdr:colOff>
      <xdr:row>63</xdr:row>
      <xdr:rowOff>133632</xdr:rowOff>
    </xdr:to>
    <xdr:sp macro="" textlink="">
      <xdr:nvSpPr>
        <xdr:cNvPr id="228" name="楕円 227"/>
        <xdr:cNvSpPr/>
      </xdr:nvSpPr>
      <xdr:spPr>
        <a:xfrm>
          <a:off x="9588500" y="108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80376</xdr:rowOff>
    </xdr:from>
    <xdr:to>
      <xdr:col>55</xdr:col>
      <xdr:colOff>0</xdr:colOff>
      <xdr:row>63</xdr:row>
      <xdr:rowOff>82832</xdr:rowOff>
    </xdr:to>
    <xdr:cxnSp macro="">
      <xdr:nvCxnSpPr>
        <xdr:cNvPr id="229" name="直線コネクタ 228"/>
        <xdr:cNvCxnSpPr/>
      </xdr:nvCxnSpPr>
      <xdr:spPr>
        <a:xfrm flipV="1">
          <a:off x="9639300" y="10881726"/>
          <a:ext cx="8382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34151</xdr:rowOff>
    </xdr:from>
    <xdr:to>
      <xdr:col>46</xdr:col>
      <xdr:colOff>38100</xdr:colOff>
      <xdr:row>63</xdr:row>
      <xdr:rowOff>135751</xdr:rowOff>
    </xdr:to>
    <xdr:sp macro="" textlink="">
      <xdr:nvSpPr>
        <xdr:cNvPr id="230" name="楕円 229"/>
        <xdr:cNvSpPr/>
      </xdr:nvSpPr>
      <xdr:spPr>
        <a:xfrm>
          <a:off x="8699500" y="10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82832</xdr:rowOff>
    </xdr:from>
    <xdr:to>
      <xdr:col>50</xdr:col>
      <xdr:colOff>114300</xdr:colOff>
      <xdr:row>63</xdr:row>
      <xdr:rowOff>84951</xdr:rowOff>
    </xdr:to>
    <xdr:cxnSp macro="">
      <xdr:nvCxnSpPr>
        <xdr:cNvPr id="231" name="直線コネクタ 230"/>
        <xdr:cNvCxnSpPr/>
      </xdr:nvCxnSpPr>
      <xdr:spPr>
        <a:xfrm flipV="1">
          <a:off x="8750300" y="1088418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35882</xdr:rowOff>
    </xdr:from>
    <xdr:to>
      <xdr:col>41</xdr:col>
      <xdr:colOff>101600</xdr:colOff>
      <xdr:row>63</xdr:row>
      <xdr:rowOff>137482</xdr:rowOff>
    </xdr:to>
    <xdr:sp macro="" textlink="">
      <xdr:nvSpPr>
        <xdr:cNvPr id="232" name="楕円 231"/>
        <xdr:cNvSpPr/>
      </xdr:nvSpPr>
      <xdr:spPr>
        <a:xfrm>
          <a:off x="7810500" y="108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84951</xdr:rowOff>
    </xdr:from>
    <xdr:to>
      <xdr:col>45</xdr:col>
      <xdr:colOff>177800</xdr:colOff>
      <xdr:row>63</xdr:row>
      <xdr:rowOff>86682</xdr:rowOff>
    </xdr:to>
    <xdr:cxnSp macro="">
      <xdr:nvCxnSpPr>
        <xdr:cNvPr id="233" name="直線コネクタ 232"/>
        <xdr:cNvCxnSpPr/>
      </xdr:nvCxnSpPr>
      <xdr:spPr>
        <a:xfrm flipV="1">
          <a:off x="7861300" y="1088630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124759</xdr:rowOff>
    </xdr:from>
    <xdr:ext cx="599010" cy="259045"/>
    <xdr:sp macro="" textlink="">
      <xdr:nvSpPr>
        <xdr:cNvPr id="237" name="n_1mainValue【橋りょう・トンネル】&#10;一人当たり有形固定資産（償却資産）額"/>
        <xdr:cNvSpPr txBox="1"/>
      </xdr:nvSpPr>
      <xdr:spPr>
        <a:xfrm>
          <a:off x="9327095" y="109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126878</xdr:rowOff>
    </xdr:from>
    <xdr:ext cx="599010" cy="259045"/>
    <xdr:sp macro="" textlink="">
      <xdr:nvSpPr>
        <xdr:cNvPr id="238" name="n_2mainValue【橋りょう・トンネル】&#10;一人当たり有形固定資産（償却資産）額"/>
        <xdr:cNvSpPr txBox="1"/>
      </xdr:nvSpPr>
      <xdr:spPr>
        <a:xfrm>
          <a:off x="8450795" y="109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128609</xdr:rowOff>
    </xdr:from>
    <xdr:ext cx="599010" cy="259045"/>
    <xdr:sp macro="" textlink="">
      <xdr:nvSpPr>
        <xdr:cNvPr id="239" name="n_3mainValue【橋りょう・トンネル】&#10;一人当たり有形固定資産（償却資産）額"/>
        <xdr:cNvSpPr txBox="1"/>
      </xdr:nvSpPr>
      <xdr:spPr>
        <a:xfrm>
          <a:off x="7561795" y="109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23495</xdr:rowOff>
    </xdr:from>
    <xdr:to>
      <xdr:col>24</xdr:col>
      <xdr:colOff>114300</xdr:colOff>
      <xdr:row>79</xdr:row>
      <xdr:rowOff>125095</xdr:rowOff>
    </xdr:to>
    <xdr:sp macro="" textlink="">
      <xdr:nvSpPr>
        <xdr:cNvPr id="279" name="楕円 278"/>
        <xdr:cNvSpPr/>
      </xdr:nvSpPr>
      <xdr:spPr>
        <a:xfrm>
          <a:off x="4584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46372</xdr:rowOff>
    </xdr:from>
    <xdr:ext cx="405111" cy="259045"/>
    <xdr:sp macro="" textlink="">
      <xdr:nvSpPr>
        <xdr:cNvPr id="280" name="【公営住宅】&#10;有形固定資産減価償却率該当値テキスト"/>
        <xdr:cNvSpPr txBox="1"/>
      </xdr:nvSpPr>
      <xdr:spPr>
        <a:xfrm>
          <a:off x="4673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55880</xdr:rowOff>
    </xdr:from>
    <xdr:to>
      <xdr:col>20</xdr:col>
      <xdr:colOff>38100</xdr:colOff>
      <xdr:row>79</xdr:row>
      <xdr:rowOff>157480</xdr:rowOff>
    </xdr:to>
    <xdr:sp macro="" textlink="">
      <xdr:nvSpPr>
        <xdr:cNvPr id="281" name="楕円 280"/>
        <xdr:cNvSpPr/>
      </xdr:nvSpPr>
      <xdr:spPr>
        <a:xfrm>
          <a:off x="3746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74295</xdr:rowOff>
    </xdr:from>
    <xdr:to>
      <xdr:col>24</xdr:col>
      <xdr:colOff>63500</xdr:colOff>
      <xdr:row>79</xdr:row>
      <xdr:rowOff>106680</xdr:rowOff>
    </xdr:to>
    <xdr:cxnSp macro="">
      <xdr:nvCxnSpPr>
        <xdr:cNvPr id="282" name="直線コネクタ 281"/>
        <xdr:cNvCxnSpPr/>
      </xdr:nvCxnSpPr>
      <xdr:spPr>
        <a:xfrm flipV="1">
          <a:off x="3797300" y="13618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283" name="楕円 282"/>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139064</xdr:rowOff>
    </xdr:to>
    <xdr:cxnSp macro="">
      <xdr:nvCxnSpPr>
        <xdr:cNvPr id="284" name="直線コネクタ 283"/>
        <xdr:cNvCxnSpPr/>
      </xdr:nvCxnSpPr>
      <xdr:spPr>
        <a:xfrm flipV="1">
          <a:off x="2908300" y="13651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120650</xdr:rowOff>
    </xdr:from>
    <xdr:to>
      <xdr:col>10</xdr:col>
      <xdr:colOff>165100</xdr:colOff>
      <xdr:row>80</xdr:row>
      <xdr:rowOff>50800</xdr:rowOff>
    </xdr:to>
    <xdr:sp macro="" textlink="">
      <xdr:nvSpPr>
        <xdr:cNvPr id="285" name="楕円 284"/>
        <xdr:cNvSpPr/>
      </xdr:nvSpPr>
      <xdr:spPr>
        <a:xfrm>
          <a:off x="196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139064</xdr:rowOff>
    </xdr:from>
    <xdr:to>
      <xdr:col>15</xdr:col>
      <xdr:colOff>50800</xdr:colOff>
      <xdr:row>80</xdr:row>
      <xdr:rowOff>0</xdr:rowOff>
    </xdr:to>
    <xdr:cxnSp macro="">
      <xdr:nvCxnSpPr>
        <xdr:cNvPr id="286" name="直線コネクタ 285"/>
        <xdr:cNvCxnSpPr/>
      </xdr:nvCxnSpPr>
      <xdr:spPr>
        <a:xfrm flipV="1">
          <a:off x="2019300" y="136836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2557</xdr:rowOff>
    </xdr:from>
    <xdr:ext cx="405111" cy="259045"/>
    <xdr:sp macro="" textlink="">
      <xdr:nvSpPr>
        <xdr:cNvPr id="290" name="n_1mainValue【公営住宅】&#10;有形固定資産減価償却率"/>
        <xdr:cNvSpPr txBox="1"/>
      </xdr:nvSpPr>
      <xdr:spPr>
        <a:xfrm>
          <a:off x="3582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91" name="n_2mainValue【公営住宅】&#10;有形固定資産減価償却率"/>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67327</xdr:rowOff>
    </xdr:from>
    <xdr:ext cx="405111" cy="259045"/>
    <xdr:sp macro="" textlink="">
      <xdr:nvSpPr>
        <xdr:cNvPr id="292" name="n_3mainValue【公営住宅】&#10;有形固定資産減価償却率"/>
        <xdr:cNvSpPr txBox="1"/>
      </xdr:nvSpPr>
      <xdr:spPr>
        <a:xfrm>
          <a:off x="1816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133223</xdr:rowOff>
    </xdr:from>
    <xdr:to>
      <xdr:col>55</xdr:col>
      <xdr:colOff>50800</xdr:colOff>
      <xdr:row>84</xdr:row>
      <xdr:rowOff>63373</xdr:rowOff>
    </xdr:to>
    <xdr:sp macro="" textlink="">
      <xdr:nvSpPr>
        <xdr:cNvPr id="331" name="楕円 330"/>
        <xdr:cNvSpPr/>
      </xdr:nvSpPr>
      <xdr:spPr>
        <a:xfrm>
          <a:off x="10426700" y="14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156100</xdr:rowOff>
    </xdr:from>
    <xdr:ext cx="469744" cy="259045"/>
    <xdr:sp macro="" textlink="">
      <xdr:nvSpPr>
        <xdr:cNvPr id="332" name="【公営住宅】&#10;一人当たり面積該当値テキスト"/>
        <xdr:cNvSpPr txBox="1"/>
      </xdr:nvSpPr>
      <xdr:spPr>
        <a:xfrm>
          <a:off x="10515600" y="142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137413</xdr:rowOff>
    </xdr:from>
    <xdr:to>
      <xdr:col>50</xdr:col>
      <xdr:colOff>165100</xdr:colOff>
      <xdr:row>84</xdr:row>
      <xdr:rowOff>67563</xdr:rowOff>
    </xdr:to>
    <xdr:sp macro="" textlink="">
      <xdr:nvSpPr>
        <xdr:cNvPr id="333" name="楕円 332"/>
        <xdr:cNvSpPr/>
      </xdr:nvSpPr>
      <xdr:spPr>
        <a:xfrm>
          <a:off x="9588500" y="143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12573</xdr:rowOff>
    </xdr:from>
    <xdr:to>
      <xdr:col>55</xdr:col>
      <xdr:colOff>0</xdr:colOff>
      <xdr:row>84</xdr:row>
      <xdr:rowOff>16763</xdr:rowOff>
    </xdr:to>
    <xdr:cxnSp macro="">
      <xdr:nvCxnSpPr>
        <xdr:cNvPr id="334" name="直線コネクタ 333"/>
        <xdr:cNvCxnSpPr/>
      </xdr:nvCxnSpPr>
      <xdr:spPr>
        <a:xfrm flipV="1">
          <a:off x="9639300" y="1441437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143129</xdr:rowOff>
    </xdr:from>
    <xdr:to>
      <xdr:col>46</xdr:col>
      <xdr:colOff>38100</xdr:colOff>
      <xdr:row>84</xdr:row>
      <xdr:rowOff>73279</xdr:rowOff>
    </xdr:to>
    <xdr:sp macro="" textlink="">
      <xdr:nvSpPr>
        <xdr:cNvPr id="335" name="楕円 334"/>
        <xdr:cNvSpPr/>
      </xdr:nvSpPr>
      <xdr:spPr>
        <a:xfrm>
          <a:off x="8699500" y="143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xdr:rowOff>
    </xdr:from>
    <xdr:to>
      <xdr:col>50</xdr:col>
      <xdr:colOff>114300</xdr:colOff>
      <xdr:row>84</xdr:row>
      <xdr:rowOff>22479</xdr:rowOff>
    </xdr:to>
    <xdr:cxnSp macro="">
      <xdr:nvCxnSpPr>
        <xdr:cNvPr id="336" name="直線コネクタ 335"/>
        <xdr:cNvCxnSpPr/>
      </xdr:nvCxnSpPr>
      <xdr:spPr>
        <a:xfrm flipV="1">
          <a:off x="8750300" y="1441856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138937</xdr:rowOff>
    </xdr:from>
    <xdr:to>
      <xdr:col>41</xdr:col>
      <xdr:colOff>101600</xdr:colOff>
      <xdr:row>84</xdr:row>
      <xdr:rowOff>69087</xdr:rowOff>
    </xdr:to>
    <xdr:sp macro="" textlink="">
      <xdr:nvSpPr>
        <xdr:cNvPr id="337" name="楕円 336"/>
        <xdr:cNvSpPr/>
      </xdr:nvSpPr>
      <xdr:spPr>
        <a:xfrm>
          <a:off x="7810500" y="143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18287</xdr:rowOff>
    </xdr:from>
    <xdr:to>
      <xdr:col>45</xdr:col>
      <xdr:colOff>177800</xdr:colOff>
      <xdr:row>84</xdr:row>
      <xdr:rowOff>22479</xdr:rowOff>
    </xdr:to>
    <xdr:cxnSp macro="">
      <xdr:nvCxnSpPr>
        <xdr:cNvPr id="338" name="直線コネクタ 337"/>
        <xdr:cNvCxnSpPr/>
      </xdr:nvCxnSpPr>
      <xdr:spPr>
        <a:xfrm>
          <a:off x="7861300" y="1442008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58690</xdr:rowOff>
    </xdr:from>
    <xdr:ext cx="469744" cy="259045"/>
    <xdr:sp macro="" textlink="">
      <xdr:nvSpPr>
        <xdr:cNvPr id="342" name="n_1mainValue【公営住宅】&#10;一人当たり面積"/>
        <xdr:cNvSpPr txBox="1"/>
      </xdr:nvSpPr>
      <xdr:spPr>
        <a:xfrm>
          <a:off x="9391727" y="1446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64406</xdr:rowOff>
    </xdr:from>
    <xdr:ext cx="469744" cy="259045"/>
    <xdr:sp macro="" textlink="">
      <xdr:nvSpPr>
        <xdr:cNvPr id="343" name="n_2mainValue【公営住宅】&#10;一人当たり面積"/>
        <xdr:cNvSpPr txBox="1"/>
      </xdr:nvSpPr>
      <xdr:spPr>
        <a:xfrm>
          <a:off x="8515427" y="144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60214</xdr:rowOff>
    </xdr:from>
    <xdr:ext cx="469744" cy="259045"/>
    <xdr:sp macro="" textlink="">
      <xdr:nvSpPr>
        <xdr:cNvPr id="344" name="n_3mainValue【公営住宅】&#10;一人当たり面積"/>
        <xdr:cNvSpPr txBox="1"/>
      </xdr:nvSpPr>
      <xdr:spPr>
        <a:xfrm>
          <a:off x="7626427" y="1446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90"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400" name="楕円 399"/>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137177</xdr:rowOff>
    </xdr:from>
    <xdr:ext cx="405111" cy="259045"/>
    <xdr:sp macro="" textlink="">
      <xdr:nvSpPr>
        <xdr:cNvPr id="401" name="【認定こども園・幼稚園・保育所】&#10;有形固定資産減価償却率該当値テキスト"/>
        <xdr:cNvSpPr txBox="1"/>
      </xdr:nvSpPr>
      <xdr:spPr>
        <a:xfrm>
          <a:off x="16357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402" name="楕円 401"/>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38100</xdr:rowOff>
    </xdr:from>
    <xdr:to>
      <xdr:col>85</xdr:col>
      <xdr:colOff>127000</xdr:colOff>
      <xdr:row>39</xdr:row>
      <xdr:rowOff>74295</xdr:rowOff>
    </xdr:to>
    <xdr:cxnSp macro="">
      <xdr:nvCxnSpPr>
        <xdr:cNvPr id="403" name="直線コネクタ 402"/>
        <xdr:cNvCxnSpPr/>
      </xdr:nvCxnSpPr>
      <xdr:spPr>
        <a:xfrm flipV="1">
          <a:off x="15481300" y="6724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404" name="楕円 403"/>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100965</xdr:rowOff>
    </xdr:to>
    <xdr:cxnSp macro="">
      <xdr:nvCxnSpPr>
        <xdr:cNvPr id="405" name="直線コネクタ 404"/>
        <xdr:cNvCxnSpPr/>
      </xdr:nvCxnSpPr>
      <xdr:spPr>
        <a:xfrm flipV="1">
          <a:off x="14592300" y="67608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406" name="楕円 405"/>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100965</xdr:rowOff>
    </xdr:to>
    <xdr:cxnSp macro="">
      <xdr:nvCxnSpPr>
        <xdr:cNvPr id="407" name="直線コネクタ 406"/>
        <xdr:cNvCxnSpPr/>
      </xdr:nvCxnSpPr>
      <xdr:spPr>
        <a:xfrm>
          <a:off x="13703300" y="6753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08"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411" name="n_1mainValue【認定こども園・幼稚園・保育所】&#10;有形固定資産減価償却率"/>
        <xdr:cNvSpPr txBox="1"/>
      </xdr:nvSpPr>
      <xdr:spPr>
        <a:xfrm>
          <a:off x="15266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412" name="n_2mainValue【認定こども園・幼稚園・保育所】&#10;有形固定資産減価償却率"/>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413" name="n_3mainValue【認定こども園・幼稚園・保育所】&#10;有形固定資産減価償却率"/>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98878</xdr:rowOff>
    </xdr:from>
    <xdr:to>
      <xdr:col>116</xdr:col>
      <xdr:colOff>114300</xdr:colOff>
      <xdr:row>38</xdr:row>
      <xdr:rowOff>29028</xdr:rowOff>
    </xdr:to>
    <xdr:sp macro="" textlink="">
      <xdr:nvSpPr>
        <xdr:cNvPr id="454" name="楕円 453"/>
        <xdr:cNvSpPr/>
      </xdr:nvSpPr>
      <xdr:spPr>
        <a:xfrm>
          <a:off x="22110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121755</xdr:rowOff>
    </xdr:from>
    <xdr:ext cx="469744" cy="259045"/>
    <xdr:sp macro="" textlink="">
      <xdr:nvSpPr>
        <xdr:cNvPr id="455" name="【認定こども園・幼稚園・保育所】&#10;一人当たり面積該当値テキスト"/>
        <xdr:cNvSpPr txBox="1"/>
      </xdr:nvSpPr>
      <xdr:spPr>
        <a:xfrm>
          <a:off x="22199600"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56" name="楕円 455"/>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149678</xdr:rowOff>
    </xdr:from>
    <xdr:to>
      <xdr:col>116</xdr:col>
      <xdr:colOff>63500</xdr:colOff>
      <xdr:row>37</xdr:row>
      <xdr:rowOff>156210</xdr:rowOff>
    </xdr:to>
    <xdr:cxnSp macro="">
      <xdr:nvCxnSpPr>
        <xdr:cNvPr id="457" name="直線コネクタ 456"/>
        <xdr:cNvCxnSpPr/>
      </xdr:nvCxnSpPr>
      <xdr:spPr>
        <a:xfrm flipV="1">
          <a:off x="21323300" y="64933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115207</xdr:rowOff>
    </xdr:from>
    <xdr:to>
      <xdr:col>107</xdr:col>
      <xdr:colOff>101600</xdr:colOff>
      <xdr:row>38</xdr:row>
      <xdr:rowOff>45357</xdr:rowOff>
    </xdr:to>
    <xdr:sp macro="" textlink="">
      <xdr:nvSpPr>
        <xdr:cNvPr id="458" name="楕円 457"/>
        <xdr:cNvSpPr/>
      </xdr:nvSpPr>
      <xdr:spPr>
        <a:xfrm>
          <a:off x="2038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166007</xdr:rowOff>
    </xdr:to>
    <xdr:cxnSp macro="">
      <xdr:nvCxnSpPr>
        <xdr:cNvPr id="459" name="直線コネクタ 458"/>
        <xdr:cNvCxnSpPr/>
      </xdr:nvCxnSpPr>
      <xdr:spPr>
        <a:xfrm flipV="1">
          <a:off x="20434300" y="64998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23767</xdr:rowOff>
    </xdr:from>
    <xdr:to>
      <xdr:col>102</xdr:col>
      <xdr:colOff>165100</xdr:colOff>
      <xdr:row>37</xdr:row>
      <xdr:rowOff>125367</xdr:rowOff>
    </xdr:to>
    <xdr:sp macro="" textlink="">
      <xdr:nvSpPr>
        <xdr:cNvPr id="460" name="楕円 459"/>
        <xdr:cNvSpPr/>
      </xdr:nvSpPr>
      <xdr:spPr>
        <a:xfrm>
          <a:off x="19494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74567</xdr:rowOff>
    </xdr:from>
    <xdr:to>
      <xdr:col>107</xdr:col>
      <xdr:colOff>50800</xdr:colOff>
      <xdr:row>37</xdr:row>
      <xdr:rowOff>166007</xdr:rowOff>
    </xdr:to>
    <xdr:cxnSp macro="">
      <xdr:nvCxnSpPr>
        <xdr:cNvPr id="461" name="直線コネクタ 460"/>
        <xdr:cNvCxnSpPr/>
      </xdr:nvCxnSpPr>
      <xdr:spPr>
        <a:xfrm>
          <a:off x="19545300" y="64182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65"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61884</xdr:rowOff>
    </xdr:from>
    <xdr:ext cx="469744" cy="259045"/>
    <xdr:sp macro="" textlink="">
      <xdr:nvSpPr>
        <xdr:cNvPr id="466" name="n_2mainValue【認定こども園・幼稚園・保育所】&#10;一人当たり面積"/>
        <xdr:cNvSpPr txBox="1"/>
      </xdr:nvSpPr>
      <xdr:spPr>
        <a:xfrm>
          <a:off x="20199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116494</xdr:rowOff>
    </xdr:from>
    <xdr:ext cx="469744" cy="259045"/>
    <xdr:sp macro="" textlink="">
      <xdr:nvSpPr>
        <xdr:cNvPr id="467" name="n_3mainValue【認定こども園・幼稚園・保育所】&#10;一人当たり面積"/>
        <xdr:cNvSpPr txBox="1"/>
      </xdr:nvSpPr>
      <xdr:spPr>
        <a:xfrm>
          <a:off x="19310427" y="64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98"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08" name="楕円 507"/>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09"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510" name="楕円 509"/>
        <xdr:cNvSpPr/>
      </xdr:nvSpPr>
      <xdr:spPr>
        <a:xfrm>
          <a:off x="1543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13063</xdr:rowOff>
    </xdr:to>
    <xdr:cxnSp macro="">
      <xdr:nvCxnSpPr>
        <xdr:cNvPr id="511" name="直線コネクタ 510"/>
        <xdr:cNvCxnSpPr/>
      </xdr:nvCxnSpPr>
      <xdr:spPr>
        <a:xfrm flipV="1">
          <a:off x="15481300" y="101155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12" name="楕円 511"/>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13063</xdr:rowOff>
    </xdr:from>
    <xdr:to>
      <xdr:col>81</xdr:col>
      <xdr:colOff>50800</xdr:colOff>
      <xdr:row>59</xdr:row>
      <xdr:rowOff>44087</xdr:rowOff>
    </xdr:to>
    <xdr:cxnSp macro="">
      <xdr:nvCxnSpPr>
        <xdr:cNvPr id="513" name="直線コネクタ 512"/>
        <xdr:cNvCxnSpPr/>
      </xdr:nvCxnSpPr>
      <xdr:spPr>
        <a:xfrm flipV="1">
          <a:off x="14592300" y="1012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14" name="楕円 513"/>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44087</xdr:rowOff>
    </xdr:from>
    <xdr:to>
      <xdr:col>76</xdr:col>
      <xdr:colOff>114300</xdr:colOff>
      <xdr:row>59</xdr:row>
      <xdr:rowOff>128996</xdr:rowOff>
    </xdr:to>
    <xdr:cxnSp macro="">
      <xdr:nvCxnSpPr>
        <xdr:cNvPr id="515" name="直線コネクタ 514"/>
        <xdr:cNvCxnSpPr/>
      </xdr:nvCxnSpPr>
      <xdr:spPr>
        <a:xfrm flipV="1">
          <a:off x="13703300" y="101596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16"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54990</xdr:rowOff>
    </xdr:from>
    <xdr:ext cx="405111" cy="259045"/>
    <xdr:sp macro="" textlink="">
      <xdr:nvSpPr>
        <xdr:cNvPr id="519" name="n_1mainValue【学校施設】&#10;有形固定資産減価償却率"/>
        <xdr:cNvSpPr txBox="1"/>
      </xdr:nvSpPr>
      <xdr:spPr>
        <a:xfrm>
          <a:off x="15266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86014</xdr:rowOff>
    </xdr:from>
    <xdr:ext cx="405111" cy="259045"/>
    <xdr:sp macro="" textlink="">
      <xdr:nvSpPr>
        <xdr:cNvPr id="520" name="n_2mainValue【学校施設】&#10;有形固定資産減価償却率"/>
        <xdr:cNvSpPr txBox="1"/>
      </xdr:nvSpPr>
      <xdr:spPr>
        <a:xfrm>
          <a:off x="143897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21"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61" name="楕円 560"/>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2557</xdr:rowOff>
    </xdr:from>
    <xdr:ext cx="469744" cy="259045"/>
    <xdr:sp macro="" textlink="">
      <xdr:nvSpPr>
        <xdr:cNvPr id="562" name="【学校施設】&#10;一人当たり面積該当値テキスト"/>
        <xdr:cNvSpPr txBox="1"/>
      </xdr:nvSpPr>
      <xdr:spPr>
        <a:xfrm>
          <a:off x="22199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158369</xdr:rowOff>
    </xdr:from>
    <xdr:to>
      <xdr:col>112</xdr:col>
      <xdr:colOff>38100</xdr:colOff>
      <xdr:row>62</xdr:row>
      <xdr:rowOff>88519</xdr:rowOff>
    </xdr:to>
    <xdr:sp macro="" textlink="">
      <xdr:nvSpPr>
        <xdr:cNvPr id="563" name="楕円 562"/>
        <xdr:cNvSpPr/>
      </xdr:nvSpPr>
      <xdr:spPr>
        <a:xfrm>
          <a:off x="212725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37719</xdr:rowOff>
    </xdr:to>
    <xdr:cxnSp macro="">
      <xdr:nvCxnSpPr>
        <xdr:cNvPr id="564" name="直線コネクタ 563"/>
        <xdr:cNvCxnSpPr/>
      </xdr:nvCxnSpPr>
      <xdr:spPr>
        <a:xfrm flipV="1">
          <a:off x="21323300" y="106603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168275</xdr:rowOff>
    </xdr:from>
    <xdr:to>
      <xdr:col>107</xdr:col>
      <xdr:colOff>101600</xdr:colOff>
      <xdr:row>62</xdr:row>
      <xdr:rowOff>98425</xdr:rowOff>
    </xdr:to>
    <xdr:sp macro="" textlink="">
      <xdr:nvSpPr>
        <xdr:cNvPr id="565" name="楕円 564"/>
        <xdr:cNvSpPr/>
      </xdr:nvSpPr>
      <xdr:spPr>
        <a:xfrm>
          <a:off x="20383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37719</xdr:rowOff>
    </xdr:from>
    <xdr:to>
      <xdr:col>111</xdr:col>
      <xdr:colOff>177800</xdr:colOff>
      <xdr:row>62</xdr:row>
      <xdr:rowOff>47625</xdr:rowOff>
    </xdr:to>
    <xdr:cxnSp macro="">
      <xdr:nvCxnSpPr>
        <xdr:cNvPr id="566" name="直線コネクタ 565"/>
        <xdr:cNvCxnSpPr/>
      </xdr:nvCxnSpPr>
      <xdr:spPr>
        <a:xfrm flipV="1">
          <a:off x="20434300" y="1066761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67" name="楕円 566"/>
        <xdr:cNvSpPr/>
      </xdr:nvSpPr>
      <xdr:spPr>
        <a:xfrm>
          <a:off x="194945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47625</xdr:rowOff>
    </xdr:from>
    <xdr:to>
      <xdr:col>107</xdr:col>
      <xdr:colOff>50800</xdr:colOff>
      <xdr:row>62</xdr:row>
      <xdr:rowOff>55626</xdr:rowOff>
    </xdr:to>
    <xdr:cxnSp macro="">
      <xdr:nvCxnSpPr>
        <xdr:cNvPr id="568" name="直線コネクタ 567"/>
        <xdr:cNvCxnSpPr/>
      </xdr:nvCxnSpPr>
      <xdr:spPr>
        <a:xfrm flipV="1">
          <a:off x="19545300" y="1067752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71"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105046</xdr:rowOff>
    </xdr:from>
    <xdr:ext cx="469744" cy="259045"/>
    <xdr:sp macro="" textlink="">
      <xdr:nvSpPr>
        <xdr:cNvPr id="572" name="n_1mainValue【学校施設】&#10;一人当たり面積"/>
        <xdr:cNvSpPr txBox="1"/>
      </xdr:nvSpPr>
      <xdr:spPr>
        <a:xfrm>
          <a:off x="21075727" y="10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114952</xdr:rowOff>
    </xdr:from>
    <xdr:ext cx="469744" cy="259045"/>
    <xdr:sp macro="" textlink="">
      <xdr:nvSpPr>
        <xdr:cNvPr id="573" name="n_2mainValue【学校施設】&#10;一人当たり面積"/>
        <xdr:cNvSpPr txBox="1"/>
      </xdr:nvSpPr>
      <xdr:spPr>
        <a:xfrm>
          <a:off x="20199427"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574" name="n_3mainValue【学校施設】&#10;一人当たり面積"/>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00" name="直線コネクタ 599"/>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01"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2" name="直線コネクタ 601"/>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605" name="【児童館】&#10;有形固定資産減価償却率平均値テキスト"/>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06" name="フローチャート: 判断 605"/>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07" name="フローチャート: 判断 606"/>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8" name="フローチャート: 判断 60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09" name="フローチャート: 判断 608"/>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15" name="楕円 614"/>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16" name="【児童館】&#10;有形固定資産減価償却率該当値テキスト"/>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162016</xdr:rowOff>
    </xdr:from>
    <xdr:to>
      <xdr:col>81</xdr:col>
      <xdr:colOff>101600</xdr:colOff>
      <xdr:row>84</xdr:row>
      <xdr:rowOff>92166</xdr:rowOff>
    </xdr:to>
    <xdr:sp macro="" textlink="">
      <xdr:nvSpPr>
        <xdr:cNvPr id="617" name="楕円 616"/>
        <xdr:cNvSpPr/>
      </xdr:nvSpPr>
      <xdr:spPr>
        <a:xfrm>
          <a:off x="15430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41366</xdr:rowOff>
    </xdr:to>
    <xdr:cxnSp macro="">
      <xdr:nvCxnSpPr>
        <xdr:cNvPr id="618" name="直線コネクタ 617"/>
        <xdr:cNvCxnSpPr/>
      </xdr:nvCxnSpPr>
      <xdr:spPr>
        <a:xfrm flipV="1">
          <a:off x="15481300" y="144056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619" name="楕円 618"/>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41366</xdr:rowOff>
    </xdr:from>
    <xdr:to>
      <xdr:col>81</xdr:col>
      <xdr:colOff>50800</xdr:colOff>
      <xdr:row>84</xdr:row>
      <xdr:rowOff>80555</xdr:rowOff>
    </xdr:to>
    <xdr:cxnSp macro="">
      <xdr:nvCxnSpPr>
        <xdr:cNvPr id="620" name="直線コネクタ 619"/>
        <xdr:cNvCxnSpPr/>
      </xdr:nvCxnSpPr>
      <xdr:spPr>
        <a:xfrm flipV="1">
          <a:off x="14592300" y="144431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72208</xdr:rowOff>
    </xdr:from>
    <xdr:to>
      <xdr:col>72</xdr:col>
      <xdr:colOff>38100</xdr:colOff>
      <xdr:row>85</xdr:row>
      <xdr:rowOff>2358</xdr:rowOff>
    </xdr:to>
    <xdr:sp macro="" textlink="">
      <xdr:nvSpPr>
        <xdr:cNvPr id="621" name="楕円 620"/>
        <xdr:cNvSpPr/>
      </xdr:nvSpPr>
      <xdr:spPr>
        <a:xfrm>
          <a:off x="13652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84</xdr:row>
      <xdr:rowOff>123008</xdr:rowOff>
    </xdr:to>
    <xdr:cxnSp macro="">
      <xdr:nvCxnSpPr>
        <xdr:cNvPr id="622" name="直線コネクタ 621"/>
        <xdr:cNvCxnSpPr/>
      </xdr:nvCxnSpPr>
      <xdr:spPr>
        <a:xfrm flipV="1">
          <a:off x="13703300" y="144823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160945</xdr:rowOff>
    </xdr:from>
    <xdr:ext cx="405111" cy="259045"/>
    <xdr:sp macro="" textlink="">
      <xdr:nvSpPr>
        <xdr:cNvPr id="623" name="n_1aveValue【児童館】&#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24"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25" name="n_3aveValue【児童館】&#10;有形固定資産減価償却率"/>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83293</xdr:rowOff>
    </xdr:from>
    <xdr:ext cx="405111" cy="259045"/>
    <xdr:sp macro="" textlink="">
      <xdr:nvSpPr>
        <xdr:cNvPr id="626" name="n_1mainValue【児童館】&#10;有形固定資産減価償却率"/>
        <xdr:cNvSpPr txBox="1"/>
      </xdr:nvSpPr>
      <xdr:spPr>
        <a:xfrm>
          <a:off x="15266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627" name="n_2mainValue【児童館】&#10;有形固定資産減価償却率"/>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164935</xdr:rowOff>
    </xdr:from>
    <xdr:ext cx="405111" cy="259045"/>
    <xdr:sp macro="" textlink="">
      <xdr:nvSpPr>
        <xdr:cNvPr id="628" name="n_3mainValue【児童館】&#10;有形固定資産減価償却率"/>
        <xdr:cNvSpPr txBox="1"/>
      </xdr:nvSpPr>
      <xdr:spPr>
        <a:xfrm>
          <a:off x="13500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9" name="テキスト ボックス 63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55" name="直線コネクタ 654"/>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56"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57" name="直線コネクタ 656"/>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58"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59" name="直線コネクタ 65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60"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61" name="フローチャート: 判断 660"/>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62" name="フローチャート: 判断 661"/>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63" name="フローチャート: 判断 662"/>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64" name="フローチャート: 判断 663"/>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670" name="楕円 669"/>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47370</xdr:rowOff>
    </xdr:from>
    <xdr:ext cx="469744" cy="259045"/>
    <xdr:sp macro="" textlink="">
      <xdr:nvSpPr>
        <xdr:cNvPr id="671" name="【児童館】&#10;一人当たり面積該当値テキスト"/>
        <xdr:cNvSpPr txBox="1"/>
      </xdr:nvSpPr>
      <xdr:spPr>
        <a:xfrm>
          <a:off x="22199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72" name="楕円 671"/>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119743</xdr:rowOff>
    </xdr:to>
    <xdr:cxnSp macro="">
      <xdr:nvCxnSpPr>
        <xdr:cNvPr id="673" name="直線コネクタ 672"/>
        <xdr:cNvCxnSpPr/>
      </xdr:nvCxnSpPr>
      <xdr:spPr>
        <a:xfrm>
          <a:off x="21323300" y="1452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85271</xdr:rowOff>
    </xdr:from>
    <xdr:to>
      <xdr:col>107</xdr:col>
      <xdr:colOff>101600</xdr:colOff>
      <xdr:row>85</xdr:row>
      <xdr:rowOff>15421</xdr:rowOff>
    </xdr:to>
    <xdr:sp macro="" textlink="">
      <xdr:nvSpPr>
        <xdr:cNvPr id="674" name="楕円 673"/>
        <xdr:cNvSpPr/>
      </xdr:nvSpPr>
      <xdr:spPr>
        <a:xfrm>
          <a:off x="2038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136071</xdr:rowOff>
    </xdr:to>
    <xdr:cxnSp macro="">
      <xdr:nvCxnSpPr>
        <xdr:cNvPr id="675" name="直線コネクタ 674"/>
        <xdr:cNvCxnSpPr/>
      </xdr:nvCxnSpPr>
      <xdr:spPr>
        <a:xfrm flipV="1">
          <a:off x="20434300" y="14521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76" name="楕円 675"/>
        <xdr:cNvSpPr/>
      </xdr:nvSpPr>
      <xdr:spPr>
        <a:xfrm>
          <a:off x="19494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136071</xdr:rowOff>
    </xdr:from>
    <xdr:to>
      <xdr:col>107</xdr:col>
      <xdr:colOff>50800</xdr:colOff>
      <xdr:row>84</xdr:row>
      <xdr:rowOff>136071</xdr:rowOff>
    </xdr:to>
    <xdr:cxnSp macro="">
      <xdr:nvCxnSpPr>
        <xdr:cNvPr id="677" name="直線コネクタ 676"/>
        <xdr:cNvCxnSpPr/>
      </xdr:nvCxnSpPr>
      <xdr:spPr>
        <a:xfrm>
          <a:off x="19545300" y="1453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678" name="n_1ave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79"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8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81"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82" name="n_2main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83" name="n_3main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09" name="直線コネクタ 708"/>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10"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11" name="直線コネクタ 710"/>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4"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5" name="フローチャート: 判断 714"/>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6" name="フローチャート: 判断 71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17" name="フローチャート: 判断 716"/>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18" name="フローチャート: 判断 717"/>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724" name="楕円 723"/>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725" name="【公民館】&#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726" name="楕円 725"/>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28848</xdr:rowOff>
    </xdr:from>
    <xdr:to>
      <xdr:col>85</xdr:col>
      <xdr:colOff>127000</xdr:colOff>
      <xdr:row>101</xdr:row>
      <xdr:rowOff>51707</xdr:rowOff>
    </xdr:to>
    <xdr:cxnSp macro="">
      <xdr:nvCxnSpPr>
        <xdr:cNvPr id="727" name="直線コネクタ 726"/>
        <xdr:cNvCxnSpPr/>
      </xdr:nvCxnSpPr>
      <xdr:spPr>
        <a:xfrm flipV="1">
          <a:off x="15481300" y="173452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23768</xdr:rowOff>
    </xdr:from>
    <xdr:to>
      <xdr:col>76</xdr:col>
      <xdr:colOff>165100</xdr:colOff>
      <xdr:row>101</xdr:row>
      <xdr:rowOff>125368</xdr:rowOff>
    </xdr:to>
    <xdr:sp macro="" textlink="">
      <xdr:nvSpPr>
        <xdr:cNvPr id="728" name="楕円 727"/>
        <xdr:cNvSpPr/>
      </xdr:nvSpPr>
      <xdr:spPr>
        <a:xfrm>
          <a:off x="14541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51707</xdr:rowOff>
    </xdr:from>
    <xdr:to>
      <xdr:col>81</xdr:col>
      <xdr:colOff>50800</xdr:colOff>
      <xdr:row>101</xdr:row>
      <xdr:rowOff>74568</xdr:rowOff>
    </xdr:to>
    <xdr:cxnSp macro="">
      <xdr:nvCxnSpPr>
        <xdr:cNvPr id="729" name="直線コネクタ 728"/>
        <xdr:cNvCxnSpPr/>
      </xdr:nvCxnSpPr>
      <xdr:spPr>
        <a:xfrm flipV="1">
          <a:off x="14592300" y="17368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49893</xdr:rowOff>
    </xdr:from>
    <xdr:to>
      <xdr:col>72</xdr:col>
      <xdr:colOff>38100</xdr:colOff>
      <xdr:row>101</xdr:row>
      <xdr:rowOff>151493</xdr:rowOff>
    </xdr:to>
    <xdr:sp macro="" textlink="">
      <xdr:nvSpPr>
        <xdr:cNvPr id="730" name="楕円 729"/>
        <xdr:cNvSpPr/>
      </xdr:nvSpPr>
      <xdr:spPr>
        <a:xfrm>
          <a:off x="13652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74568</xdr:rowOff>
    </xdr:from>
    <xdr:to>
      <xdr:col>76</xdr:col>
      <xdr:colOff>114300</xdr:colOff>
      <xdr:row>101</xdr:row>
      <xdr:rowOff>100693</xdr:rowOff>
    </xdr:to>
    <xdr:cxnSp macro="">
      <xdr:nvCxnSpPr>
        <xdr:cNvPr id="731" name="直線コネクタ 730"/>
        <xdr:cNvCxnSpPr/>
      </xdr:nvCxnSpPr>
      <xdr:spPr>
        <a:xfrm flipV="1">
          <a:off x="13703300" y="173910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2"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733" name="n_2aveValue【公民館】&#10;有形固定資産減価償却率"/>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734" name="n_3aveValue【公民館】&#10;有形固定資産減価償却率"/>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119034</xdr:rowOff>
    </xdr:from>
    <xdr:ext cx="405111" cy="259045"/>
    <xdr:sp macro="" textlink="">
      <xdr:nvSpPr>
        <xdr:cNvPr id="735" name="n_1mainValue【公民館】&#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141895</xdr:rowOff>
    </xdr:from>
    <xdr:ext cx="405111" cy="259045"/>
    <xdr:sp macro="" textlink="">
      <xdr:nvSpPr>
        <xdr:cNvPr id="736" name="n_2mainValue【公民館】&#10;有形固定資産減価償却率"/>
        <xdr:cNvSpPr txBox="1"/>
      </xdr:nvSpPr>
      <xdr:spPr>
        <a:xfrm>
          <a:off x="143897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168020</xdr:rowOff>
    </xdr:from>
    <xdr:ext cx="405111" cy="259045"/>
    <xdr:sp macro="" textlink="">
      <xdr:nvSpPr>
        <xdr:cNvPr id="737" name="n_3mainValue【公民館】&#10;有形固定資産減価償却率"/>
        <xdr:cNvSpPr txBox="1"/>
      </xdr:nvSpPr>
      <xdr:spPr>
        <a:xfrm>
          <a:off x="13500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61" name="直線コネクタ 760"/>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6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63" name="直線コネクタ 76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64"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65" name="直線コネクタ 764"/>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66"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67" name="フローチャート: 判断 766"/>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8" name="フローチャート: 判断 767"/>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9" name="フローチャート: 判断 768"/>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70" name="フローチャート: 判断 769"/>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12700</xdr:rowOff>
    </xdr:from>
    <xdr:to>
      <xdr:col>116</xdr:col>
      <xdr:colOff>114300</xdr:colOff>
      <xdr:row>105</xdr:row>
      <xdr:rowOff>114300</xdr:rowOff>
    </xdr:to>
    <xdr:sp macro="" textlink="">
      <xdr:nvSpPr>
        <xdr:cNvPr id="776" name="楕円 775"/>
        <xdr:cNvSpPr/>
      </xdr:nvSpPr>
      <xdr:spPr>
        <a:xfrm>
          <a:off x="221107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35577</xdr:rowOff>
    </xdr:from>
    <xdr:ext cx="469744" cy="259045"/>
    <xdr:sp macro="" textlink="">
      <xdr:nvSpPr>
        <xdr:cNvPr id="777" name="【公民館】&#10;一人当たり面積該当値テキスト"/>
        <xdr:cNvSpPr txBox="1"/>
      </xdr:nvSpPr>
      <xdr:spPr>
        <a:xfrm>
          <a:off x="22199600" y="1786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778" name="楕円 777"/>
        <xdr:cNvSpPr/>
      </xdr:nvSpPr>
      <xdr:spPr>
        <a:xfrm>
          <a:off x="2127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63500</xdr:rowOff>
    </xdr:from>
    <xdr:to>
      <xdr:col>116</xdr:col>
      <xdr:colOff>63500</xdr:colOff>
      <xdr:row>105</xdr:row>
      <xdr:rowOff>68580</xdr:rowOff>
    </xdr:to>
    <xdr:cxnSp macro="">
      <xdr:nvCxnSpPr>
        <xdr:cNvPr id="779" name="直線コネクタ 778"/>
        <xdr:cNvCxnSpPr/>
      </xdr:nvCxnSpPr>
      <xdr:spPr>
        <a:xfrm flipV="1">
          <a:off x="21323300" y="180657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780" name="楕円 779"/>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68580</xdr:rowOff>
    </xdr:from>
    <xdr:to>
      <xdr:col>111</xdr:col>
      <xdr:colOff>177800</xdr:colOff>
      <xdr:row>105</xdr:row>
      <xdr:rowOff>76200</xdr:rowOff>
    </xdr:to>
    <xdr:cxnSp macro="">
      <xdr:nvCxnSpPr>
        <xdr:cNvPr id="781" name="直線コネクタ 780"/>
        <xdr:cNvCxnSpPr/>
      </xdr:nvCxnSpPr>
      <xdr:spPr>
        <a:xfrm flipV="1">
          <a:off x="20434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31750</xdr:rowOff>
    </xdr:from>
    <xdr:to>
      <xdr:col>102</xdr:col>
      <xdr:colOff>165100</xdr:colOff>
      <xdr:row>105</xdr:row>
      <xdr:rowOff>133350</xdr:rowOff>
    </xdr:to>
    <xdr:sp macro="" textlink="">
      <xdr:nvSpPr>
        <xdr:cNvPr id="782" name="楕円 781"/>
        <xdr:cNvSpPr/>
      </xdr:nvSpPr>
      <xdr:spPr>
        <a:xfrm>
          <a:off x="19494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82550</xdr:rowOff>
    </xdr:to>
    <xdr:cxnSp macro="">
      <xdr:nvCxnSpPr>
        <xdr:cNvPr id="783" name="直線コネクタ 782"/>
        <xdr:cNvCxnSpPr/>
      </xdr:nvCxnSpPr>
      <xdr:spPr>
        <a:xfrm flipV="1">
          <a:off x="19545300" y="18078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84"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85"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86"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135907</xdr:rowOff>
    </xdr:from>
    <xdr:ext cx="469744" cy="259045"/>
    <xdr:sp macro="" textlink="">
      <xdr:nvSpPr>
        <xdr:cNvPr id="787" name="n_1mainValue【公民館】&#10;一人当たり面積"/>
        <xdr:cNvSpPr txBox="1"/>
      </xdr:nvSpPr>
      <xdr:spPr>
        <a:xfrm>
          <a:off x="21075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788" name="n_2mainValue【公民館】&#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149877</xdr:rowOff>
    </xdr:from>
    <xdr:ext cx="469744" cy="259045"/>
    <xdr:sp macro="" textlink="">
      <xdr:nvSpPr>
        <xdr:cNvPr id="789" name="n_3mainValue【公民館】&#10;一人当たり面積"/>
        <xdr:cNvSpPr txBox="1"/>
      </xdr:nvSpPr>
      <xdr:spPr>
        <a:xfrm>
          <a:off x="193104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類似団体と比較して特に有形固定資産減価償却率が高くなっている施設は、公営住宅、公民館である。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今後、個別施設計画を策定し、老朽化対策に取り組んでいく。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2" name="楕円 71"/>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924</xdr:rowOff>
    </xdr:from>
    <xdr:ext cx="405111" cy="259045"/>
    <xdr:sp macro="" textlink="">
      <xdr:nvSpPr>
        <xdr:cNvPr id="73" name="【図書館】&#10;有形固定資産減価償却率該当値テキスト"/>
        <xdr:cNvSpPr txBox="1"/>
      </xdr:nvSpPr>
      <xdr:spPr>
        <a:xfrm>
          <a:off x="4673600" y="634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4" name="楕円 73"/>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72934</xdr:rowOff>
    </xdr:to>
    <xdr:cxnSp macro="">
      <xdr:nvCxnSpPr>
        <xdr:cNvPr id="75" name="直線コネクタ 74"/>
        <xdr:cNvCxnSpPr/>
      </xdr:nvCxnSpPr>
      <xdr:spPr>
        <a:xfrm flipV="1">
          <a:off x="3797300" y="65439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6" name="楕円 75"/>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117022</xdr:rowOff>
    </xdr:to>
    <xdr:cxnSp macro="">
      <xdr:nvCxnSpPr>
        <xdr:cNvPr id="77" name="直線コネクタ 76"/>
        <xdr:cNvCxnSpPr/>
      </xdr:nvCxnSpPr>
      <xdr:spPr>
        <a:xfrm flipV="1">
          <a:off x="2908300" y="65880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78" name="楕円 77"/>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161109</xdr:rowOff>
    </xdr:to>
    <xdr:cxnSp macro="">
      <xdr:nvCxnSpPr>
        <xdr:cNvPr id="79" name="直線コネクタ 78"/>
        <xdr:cNvCxnSpPr/>
      </xdr:nvCxnSpPr>
      <xdr:spPr>
        <a:xfrm flipV="1">
          <a:off x="2019300" y="66321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80" name="n_1ave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ave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2" name="n_3ave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140261</xdr:rowOff>
    </xdr:from>
    <xdr:ext cx="405111" cy="259045"/>
    <xdr:sp macro="" textlink="">
      <xdr:nvSpPr>
        <xdr:cNvPr id="83" name="n_1mainValue【図書館】&#10;有形固定資産減価償却率"/>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4" name="n_2mainValue【図書館】&#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85" name="n_3mainValue【図書館】&#10;有形固定資産減価償却率"/>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24" name="楕円 123"/>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25" name="【図書館】&#10;一人当たり面積該当値テキスト"/>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93980</xdr:rowOff>
    </xdr:from>
    <xdr:to>
      <xdr:col>50</xdr:col>
      <xdr:colOff>165100</xdr:colOff>
      <xdr:row>42</xdr:row>
      <xdr:rowOff>24130</xdr:rowOff>
    </xdr:to>
    <xdr:sp macro="" textlink="">
      <xdr:nvSpPr>
        <xdr:cNvPr id="126" name="楕円 125"/>
        <xdr:cNvSpPr/>
      </xdr:nvSpPr>
      <xdr:spPr>
        <a:xfrm>
          <a:off x="9588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144780</xdr:rowOff>
    </xdr:to>
    <xdr:cxnSp macro="">
      <xdr:nvCxnSpPr>
        <xdr:cNvPr id="127" name="直線コネクタ 126"/>
        <xdr:cNvCxnSpPr/>
      </xdr:nvCxnSpPr>
      <xdr:spPr>
        <a:xfrm flipV="1">
          <a:off x="9639300" y="717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93980</xdr:rowOff>
    </xdr:from>
    <xdr:to>
      <xdr:col>46</xdr:col>
      <xdr:colOff>38100</xdr:colOff>
      <xdr:row>42</xdr:row>
      <xdr:rowOff>24130</xdr:rowOff>
    </xdr:to>
    <xdr:sp macro="" textlink="">
      <xdr:nvSpPr>
        <xdr:cNvPr id="128" name="楕円 127"/>
        <xdr:cNvSpPr/>
      </xdr:nvSpPr>
      <xdr:spPr>
        <a:xfrm>
          <a:off x="8699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144780</xdr:rowOff>
    </xdr:from>
    <xdr:to>
      <xdr:col>50</xdr:col>
      <xdr:colOff>114300</xdr:colOff>
      <xdr:row>41</xdr:row>
      <xdr:rowOff>144780</xdr:rowOff>
    </xdr:to>
    <xdr:cxnSp macro="">
      <xdr:nvCxnSpPr>
        <xdr:cNvPr id="129" name="直線コネクタ 128"/>
        <xdr:cNvCxnSpPr/>
      </xdr:nvCxnSpPr>
      <xdr:spPr>
        <a:xfrm>
          <a:off x="8750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93980</xdr:rowOff>
    </xdr:from>
    <xdr:to>
      <xdr:col>41</xdr:col>
      <xdr:colOff>101600</xdr:colOff>
      <xdr:row>42</xdr:row>
      <xdr:rowOff>24130</xdr:rowOff>
    </xdr:to>
    <xdr:sp macro="" textlink="">
      <xdr:nvSpPr>
        <xdr:cNvPr id="130" name="楕円 129"/>
        <xdr:cNvSpPr/>
      </xdr:nvSpPr>
      <xdr:spPr>
        <a:xfrm>
          <a:off x="781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144780</xdr:rowOff>
    </xdr:from>
    <xdr:to>
      <xdr:col>45</xdr:col>
      <xdr:colOff>177800</xdr:colOff>
      <xdr:row>41</xdr:row>
      <xdr:rowOff>144780</xdr:rowOff>
    </xdr:to>
    <xdr:cxnSp macro="">
      <xdr:nvCxnSpPr>
        <xdr:cNvPr id="131" name="直線コネクタ 130"/>
        <xdr:cNvCxnSpPr/>
      </xdr:nvCxnSpPr>
      <xdr:spPr>
        <a:xfrm>
          <a:off x="7861300" y="717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2"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3" name="n_2aveValue【図書館】&#10;一人当たり面積"/>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15257</xdr:rowOff>
    </xdr:from>
    <xdr:ext cx="469744" cy="259045"/>
    <xdr:sp macro="" textlink="">
      <xdr:nvSpPr>
        <xdr:cNvPr id="135" name="n_1mainValue【図書館】&#10;一人当たり面積"/>
        <xdr:cNvSpPr txBox="1"/>
      </xdr:nvSpPr>
      <xdr:spPr>
        <a:xfrm>
          <a:off x="9391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15257</xdr:rowOff>
    </xdr:from>
    <xdr:ext cx="469744" cy="259045"/>
    <xdr:sp macro="" textlink="">
      <xdr:nvSpPr>
        <xdr:cNvPr id="136" name="n_2mainValue【図書館】&#10;一人当たり面積"/>
        <xdr:cNvSpPr txBox="1"/>
      </xdr:nvSpPr>
      <xdr:spPr>
        <a:xfrm>
          <a:off x="8515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15257</xdr:rowOff>
    </xdr:from>
    <xdr:ext cx="469744" cy="259045"/>
    <xdr:sp macro="" textlink="">
      <xdr:nvSpPr>
        <xdr:cNvPr id="137" name="n_3mainValue【図書館】&#10;一人当たり面積"/>
        <xdr:cNvSpPr txBox="1"/>
      </xdr:nvSpPr>
      <xdr:spPr>
        <a:xfrm>
          <a:off x="76264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7"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77" name="楕円 176"/>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78" name="【体育館・プール】&#10;有形固定資産減価償却率該当値テキスト"/>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79" name="楕円 178"/>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95250</xdr:rowOff>
    </xdr:to>
    <xdr:cxnSp macro="">
      <xdr:nvCxnSpPr>
        <xdr:cNvPr id="180" name="直線コネクタ 179"/>
        <xdr:cNvCxnSpPr/>
      </xdr:nvCxnSpPr>
      <xdr:spPr>
        <a:xfrm flipV="1">
          <a:off x="3797300" y="105117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81" name="楕円 180"/>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102870</xdr:rowOff>
    </xdr:to>
    <xdr:cxnSp macro="">
      <xdr:nvCxnSpPr>
        <xdr:cNvPr id="182" name="直線コネクタ 181"/>
        <xdr:cNvCxnSpPr/>
      </xdr:nvCxnSpPr>
      <xdr:spPr>
        <a:xfrm flipV="1">
          <a:off x="2908300" y="1055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92075</xdr:rowOff>
    </xdr:from>
    <xdr:to>
      <xdr:col>10</xdr:col>
      <xdr:colOff>165100</xdr:colOff>
      <xdr:row>62</xdr:row>
      <xdr:rowOff>22225</xdr:rowOff>
    </xdr:to>
    <xdr:sp macro="" textlink="">
      <xdr:nvSpPr>
        <xdr:cNvPr id="183" name="楕円 182"/>
        <xdr:cNvSpPr/>
      </xdr:nvSpPr>
      <xdr:spPr>
        <a:xfrm>
          <a:off x="196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142875</xdr:rowOff>
    </xdr:to>
    <xdr:cxnSp macro="">
      <xdr:nvCxnSpPr>
        <xdr:cNvPr id="184" name="直線コネクタ 183"/>
        <xdr:cNvCxnSpPr/>
      </xdr:nvCxnSpPr>
      <xdr:spPr>
        <a:xfrm flipV="1">
          <a:off x="2019300" y="10561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5"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86"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7"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188" name="n_1mainValue【体育館・プール】&#10;有形固定資産減価償却率"/>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89" name="n_2mainValue【体育館・プー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13352</xdr:rowOff>
    </xdr:from>
    <xdr:ext cx="405111" cy="259045"/>
    <xdr:sp macro="" textlink="">
      <xdr:nvSpPr>
        <xdr:cNvPr id="190" name="n_3mainValue【体育館・プール】&#10;有形固定資産減価償却率"/>
        <xdr:cNvSpPr txBox="1"/>
      </xdr:nvSpPr>
      <xdr:spPr>
        <a:xfrm>
          <a:off x="1816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21"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127181</xdr:rowOff>
    </xdr:from>
    <xdr:to>
      <xdr:col>55</xdr:col>
      <xdr:colOff>50800</xdr:colOff>
      <xdr:row>61</xdr:row>
      <xdr:rowOff>57331</xdr:rowOff>
    </xdr:to>
    <xdr:sp macro="" textlink="">
      <xdr:nvSpPr>
        <xdr:cNvPr id="231" name="楕円 230"/>
        <xdr:cNvSpPr/>
      </xdr:nvSpPr>
      <xdr:spPr>
        <a:xfrm>
          <a:off x="10426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150058</xdr:rowOff>
    </xdr:from>
    <xdr:ext cx="469744" cy="259045"/>
    <xdr:sp macro="" textlink="">
      <xdr:nvSpPr>
        <xdr:cNvPr id="232" name="【体育館・プール】&#10;一人当たり面積該当値テキスト"/>
        <xdr:cNvSpPr txBox="1"/>
      </xdr:nvSpPr>
      <xdr:spPr>
        <a:xfrm>
          <a:off x="10515600" y="1026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133713</xdr:rowOff>
    </xdr:from>
    <xdr:to>
      <xdr:col>50</xdr:col>
      <xdr:colOff>165100</xdr:colOff>
      <xdr:row>61</xdr:row>
      <xdr:rowOff>63863</xdr:rowOff>
    </xdr:to>
    <xdr:sp macro="" textlink="">
      <xdr:nvSpPr>
        <xdr:cNvPr id="233" name="楕円 232"/>
        <xdr:cNvSpPr/>
      </xdr:nvSpPr>
      <xdr:spPr>
        <a:xfrm>
          <a:off x="958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6531</xdr:rowOff>
    </xdr:from>
    <xdr:to>
      <xdr:col>55</xdr:col>
      <xdr:colOff>0</xdr:colOff>
      <xdr:row>61</xdr:row>
      <xdr:rowOff>13063</xdr:rowOff>
    </xdr:to>
    <xdr:cxnSp macro="">
      <xdr:nvCxnSpPr>
        <xdr:cNvPr id="234" name="直線コネクタ 233"/>
        <xdr:cNvCxnSpPr/>
      </xdr:nvCxnSpPr>
      <xdr:spPr>
        <a:xfrm flipV="1">
          <a:off x="9639300" y="104649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141877</xdr:rowOff>
    </xdr:from>
    <xdr:to>
      <xdr:col>46</xdr:col>
      <xdr:colOff>38100</xdr:colOff>
      <xdr:row>61</xdr:row>
      <xdr:rowOff>72027</xdr:rowOff>
    </xdr:to>
    <xdr:sp macro="" textlink="">
      <xdr:nvSpPr>
        <xdr:cNvPr id="235" name="楕円 234"/>
        <xdr:cNvSpPr/>
      </xdr:nvSpPr>
      <xdr:spPr>
        <a:xfrm>
          <a:off x="869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13063</xdr:rowOff>
    </xdr:from>
    <xdr:to>
      <xdr:col>50</xdr:col>
      <xdr:colOff>114300</xdr:colOff>
      <xdr:row>61</xdr:row>
      <xdr:rowOff>21227</xdr:rowOff>
    </xdr:to>
    <xdr:cxnSp macro="">
      <xdr:nvCxnSpPr>
        <xdr:cNvPr id="236" name="直線コネクタ 235"/>
        <xdr:cNvCxnSpPr/>
      </xdr:nvCxnSpPr>
      <xdr:spPr>
        <a:xfrm flipV="1">
          <a:off x="8750300" y="1047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148409</xdr:rowOff>
    </xdr:from>
    <xdr:to>
      <xdr:col>41</xdr:col>
      <xdr:colOff>101600</xdr:colOff>
      <xdr:row>61</xdr:row>
      <xdr:rowOff>78559</xdr:rowOff>
    </xdr:to>
    <xdr:sp macro="" textlink="">
      <xdr:nvSpPr>
        <xdr:cNvPr id="237" name="楕円 236"/>
        <xdr:cNvSpPr/>
      </xdr:nvSpPr>
      <xdr:spPr>
        <a:xfrm>
          <a:off x="781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21227</xdr:rowOff>
    </xdr:from>
    <xdr:to>
      <xdr:col>45</xdr:col>
      <xdr:colOff>177800</xdr:colOff>
      <xdr:row>61</xdr:row>
      <xdr:rowOff>27759</xdr:rowOff>
    </xdr:to>
    <xdr:cxnSp macro="">
      <xdr:nvCxnSpPr>
        <xdr:cNvPr id="238" name="直線コネクタ 237"/>
        <xdr:cNvCxnSpPr/>
      </xdr:nvCxnSpPr>
      <xdr:spPr>
        <a:xfrm flipV="1">
          <a:off x="7861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9"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40"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112140</xdr:rowOff>
    </xdr:from>
    <xdr:ext cx="469744" cy="259045"/>
    <xdr:sp macro="" textlink="">
      <xdr:nvSpPr>
        <xdr:cNvPr id="241" name="n_3aveValue【体育館・プール】&#10;一人当たり面積"/>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80390</xdr:rowOff>
    </xdr:from>
    <xdr:ext cx="469744" cy="259045"/>
    <xdr:sp macro="" textlink="">
      <xdr:nvSpPr>
        <xdr:cNvPr id="242" name="n_1mainValue【体育館・プール】&#10;一人当たり面積"/>
        <xdr:cNvSpPr txBox="1"/>
      </xdr:nvSpPr>
      <xdr:spPr>
        <a:xfrm>
          <a:off x="9391727" y="101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63154</xdr:rowOff>
    </xdr:from>
    <xdr:ext cx="469744" cy="259045"/>
    <xdr:sp macro="" textlink="">
      <xdr:nvSpPr>
        <xdr:cNvPr id="243" name="n_2mainValue【体育館・プール】&#10;一人当たり面積"/>
        <xdr:cNvSpPr txBox="1"/>
      </xdr:nvSpPr>
      <xdr:spPr>
        <a:xfrm>
          <a:off x="8515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95086</xdr:rowOff>
    </xdr:from>
    <xdr:ext cx="469744" cy="259045"/>
    <xdr:sp macro="" textlink="">
      <xdr:nvSpPr>
        <xdr:cNvPr id="244" name="n_3mainValue【体育館・プール】&#10;一人当たり面積"/>
        <xdr:cNvSpPr txBox="1"/>
      </xdr:nvSpPr>
      <xdr:spPr>
        <a:xfrm>
          <a:off x="7626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75"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78" name="フローチャート: 判断 277"/>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9" name="フローチャート: 判断 278"/>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140788</xdr:rowOff>
    </xdr:from>
    <xdr:to>
      <xdr:col>24</xdr:col>
      <xdr:colOff>114300</xdr:colOff>
      <xdr:row>80</xdr:row>
      <xdr:rowOff>70938</xdr:rowOff>
    </xdr:to>
    <xdr:sp macro="" textlink="">
      <xdr:nvSpPr>
        <xdr:cNvPr id="285" name="楕円 284"/>
        <xdr:cNvSpPr/>
      </xdr:nvSpPr>
      <xdr:spPr>
        <a:xfrm>
          <a:off x="45847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163665</xdr:rowOff>
    </xdr:from>
    <xdr:ext cx="405111" cy="259045"/>
    <xdr:sp macro="" textlink="">
      <xdr:nvSpPr>
        <xdr:cNvPr id="286" name="【福祉施設】&#10;有形固定資産減価償却率該当値テキスト"/>
        <xdr:cNvSpPr txBox="1"/>
      </xdr:nvSpPr>
      <xdr:spPr>
        <a:xfrm>
          <a:off x="4673600" y="1353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287" name="楕円 286"/>
        <xdr:cNvSpPr/>
      </xdr:nvSpPr>
      <xdr:spPr>
        <a:xfrm>
          <a:off x="3746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20138</xdr:rowOff>
    </xdr:from>
    <xdr:to>
      <xdr:col>24</xdr:col>
      <xdr:colOff>63500</xdr:colOff>
      <xdr:row>80</xdr:row>
      <xdr:rowOff>47898</xdr:rowOff>
    </xdr:to>
    <xdr:cxnSp macro="">
      <xdr:nvCxnSpPr>
        <xdr:cNvPr id="288" name="直線コネクタ 287"/>
        <xdr:cNvCxnSpPr/>
      </xdr:nvCxnSpPr>
      <xdr:spPr>
        <a:xfrm flipV="1">
          <a:off x="3797300" y="1373613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289" name="楕円 288"/>
        <xdr:cNvSpPr/>
      </xdr:nvSpPr>
      <xdr:spPr>
        <a:xfrm>
          <a:off x="2857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47898</xdr:rowOff>
    </xdr:from>
    <xdr:to>
      <xdr:col>19</xdr:col>
      <xdr:colOff>177800</xdr:colOff>
      <xdr:row>80</xdr:row>
      <xdr:rowOff>90351</xdr:rowOff>
    </xdr:to>
    <xdr:cxnSp macro="">
      <xdr:nvCxnSpPr>
        <xdr:cNvPr id="290" name="直線コネクタ 289"/>
        <xdr:cNvCxnSpPr/>
      </xdr:nvCxnSpPr>
      <xdr:spPr>
        <a:xfrm flipV="1">
          <a:off x="2908300" y="137638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77107</xdr:rowOff>
    </xdr:from>
    <xdr:to>
      <xdr:col>10</xdr:col>
      <xdr:colOff>165100</xdr:colOff>
      <xdr:row>81</xdr:row>
      <xdr:rowOff>7257</xdr:rowOff>
    </xdr:to>
    <xdr:sp macro="" textlink="">
      <xdr:nvSpPr>
        <xdr:cNvPr id="291" name="楕円 290"/>
        <xdr:cNvSpPr/>
      </xdr:nvSpPr>
      <xdr:spPr>
        <a:xfrm>
          <a:off x="1968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127907</xdr:rowOff>
    </xdr:to>
    <xdr:cxnSp macro="">
      <xdr:nvCxnSpPr>
        <xdr:cNvPr id="292" name="直線コネクタ 291"/>
        <xdr:cNvCxnSpPr/>
      </xdr:nvCxnSpPr>
      <xdr:spPr>
        <a:xfrm flipV="1">
          <a:off x="2019300" y="138063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93"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94"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96356</xdr:rowOff>
    </xdr:from>
    <xdr:ext cx="405111" cy="259045"/>
    <xdr:sp macro="" textlink="">
      <xdr:nvSpPr>
        <xdr:cNvPr id="295" name="n_3aveValue【福祉施設】&#10;有形固定資産減価償却率"/>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115225</xdr:rowOff>
    </xdr:from>
    <xdr:ext cx="405111" cy="259045"/>
    <xdr:sp macro="" textlink="">
      <xdr:nvSpPr>
        <xdr:cNvPr id="296" name="n_1mainValue【福祉施設】&#10;有形固定資産減価償却率"/>
        <xdr:cNvSpPr txBox="1"/>
      </xdr:nvSpPr>
      <xdr:spPr>
        <a:xfrm>
          <a:off x="3582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297" name="n_2mainValue【福祉施設】&#10;有形固定資産減価償却率"/>
        <xdr:cNvSpPr txBox="1"/>
      </xdr:nvSpPr>
      <xdr:spPr>
        <a:xfrm>
          <a:off x="2705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23784</xdr:rowOff>
    </xdr:from>
    <xdr:ext cx="405111" cy="259045"/>
    <xdr:sp macro="" textlink="">
      <xdr:nvSpPr>
        <xdr:cNvPr id="298" name="n_3mainValue【福祉施設】&#10;有形固定資産減価償却率"/>
        <xdr:cNvSpPr txBox="1"/>
      </xdr:nvSpPr>
      <xdr:spPr>
        <a:xfrm>
          <a:off x="1816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27"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30" name="フローチャート: 判断 329"/>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53975</xdr:rowOff>
    </xdr:from>
    <xdr:to>
      <xdr:col>41</xdr:col>
      <xdr:colOff>101600</xdr:colOff>
      <xdr:row>84</xdr:row>
      <xdr:rowOff>155575</xdr:rowOff>
    </xdr:to>
    <xdr:sp macro="" textlink="">
      <xdr:nvSpPr>
        <xdr:cNvPr id="331" name="フローチャート: 判断 330"/>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37" name="楕円 336"/>
        <xdr:cNvSpPr/>
      </xdr:nvSpPr>
      <xdr:spPr>
        <a:xfrm>
          <a:off x="10426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32402</xdr:rowOff>
    </xdr:from>
    <xdr:ext cx="469744" cy="259045"/>
    <xdr:sp macro="" textlink="">
      <xdr:nvSpPr>
        <xdr:cNvPr id="338" name="【福祉施設】&#10;一人当たり面積該当値テキスト"/>
        <xdr:cNvSpPr txBox="1"/>
      </xdr:nvSpPr>
      <xdr:spPr>
        <a:xfrm>
          <a:off x="10515600"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57786</xdr:rowOff>
    </xdr:from>
    <xdr:to>
      <xdr:col>50</xdr:col>
      <xdr:colOff>165100</xdr:colOff>
      <xdr:row>84</xdr:row>
      <xdr:rowOff>159386</xdr:rowOff>
    </xdr:to>
    <xdr:sp macro="" textlink="">
      <xdr:nvSpPr>
        <xdr:cNvPr id="339" name="楕円 338"/>
        <xdr:cNvSpPr/>
      </xdr:nvSpPr>
      <xdr:spPr>
        <a:xfrm>
          <a:off x="958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104775</xdr:rowOff>
    </xdr:from>
    <xdr:to>
      <xdr:col>55</xdr:col>
      <xdr:colOff>0</xdr:colOff>
      <xdr:row>84</xdr:row>
      <xdr:rowOff>108586</xdr:rowOff>
    </xdr:to>
    <xdr:cxnSp macro="">
      <xdr:nvCxnSpPr>
        <xdr:cNvPr id="340" name="直線コネクタ 339"/>
        <xdr:cNvCxnSpPr/>
      </xdr:nvCxnSpPr>
      <xdr:spPr>
        <a:xfrm flipV="1">
          <a:off x="9639300" y="145065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41" name="楕円 340"/>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108586</xdr:rowOff>
    </xdr:from>
    <xdr:to>
      <xdr:col>50</xdr:col>
      <xdr:colOff>114300</xdr:colOff>
      <xdr:row>84</xdr:row>
      <xdr:rowOff>112395</xdr:rowOff>
    </xdr:to>
    <xdr:cxnSp macro="">
      <xdr:nvCxnSpPr>
        <xdr:cNvPr id="342" name="直線コネクタ 341"/>
        <xdr:cNvCxnSpPr/>
      </xdr:nvCxnSpPr>
      <xdr:spPr>
        <a:xfrm flipV="1">
          <a:off x="8750300" y="145103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65405</xdr:rowOff>
    </xdr:from>
    <xdr:to>
      <xdr:col>41</xdr:col>
      <xdr:colOff>101600</xdr:colOff>
      <xdr:row>84</xdr:row>
      <xdr:rowOff>167005</xdr:rowOff>
    </xdr:to>
    <xdr:sp macro="" textlink="">
      <xdr:nvSpPr>
        <xdr:cNvPr id="343" name="楕円 342"/>
        <xdr:cNvSpPr/>
      </xdr:nvSpPr>
      <xdr:spPr>
        <a:xfrm>
          <a:off x="7810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112395</xdr:rowOff>
    </xdr:from>
    <xdr:to>
      <xdr:col>45</xdr:col>
      <xdr:colOff>177800</xdr:colOff>
      <xdr:row>84</xdr:row>
      <xdr:rowOff>116205</xdr:rowOff>
    </xdr:to>
    <xdr:cxnSp macro="">
      <xdr:nvCxnSpPr>
        <xdr:cNvPr id="344" name="直線コネクタ 343"/>
        <xdr:cNvCxnSpPr/>
      </xdr:nvCxnSpPr>
      <xdr:spPr>
        <a:xfrm flipV="1">
          <a:off x="7861300" y="14514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160038</xdr:rowOff>
    </xdr:from>
    <xdr:ext cx="469744" cy="259045"/>
    <xdr:sp macro="" textlink="">
      <xdr:nvSpPr>
        <xdr:cNvPr id="345" name="n_1aveValue【福祉施設】&#10;一人当たり面積"/>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46"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47"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4463</xdr:rowOff>
    </xdr:from>
    <xdr:ext cx="469744" cy="259045"/>
    <xdr:sp macro="" textlink="">
      <xdr:nvSpPr>
        <xdr:cNvPr id="348" name="n_1mainValue【福祉施設】&#10;一人当たり面積"/>
        <xdr:cNvSpPr txBox="1"/>
      </xdr:nvSpPr>
      <xdr:spPr>
        <a:xfrm>
          <a:off x="9391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349" name="n_2mainValue【福祉施設】&#10;一人当たり面積"/>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158132</xdr:rowOff>
    </xdr:from>
    <xdr:ext cx="469744" cy="259045"/>
    <xdr:sp macro="" textlink="">
      <xdr:nvSpPr>
        <xdr:cNvPr id="350" name="n_3mainValue【福祉施設】&#10;一人当たり面積"/>
        <xdr:cNvSpPr txBox="1"/>
      </xdr:nvSpPr>
      <xdr:spPr>
        <a:xfrm>
          <a:off x="7626427"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92" name="直線コネクタ 391"/>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93"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94" name="直線コネクタ 393"/>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397"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98" name="フローチャート: 判断 397"/>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99" name="フローチャート: 判断 398"/>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00" name="フローチャート: 判断 399"/>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01" name="フローチャート: 判断 400"/>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07" name="楕円 406"/>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08" name="【一般廃棄物処理施設】&#10;有形固定資産減価償却率該当値テキスト"/>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xdr:rowOff>
    </xdr:from>
    <xdr:to>
      <xdr:col>81</xdr:col>
      <xdr:colOff>101600</xdr:colOff>
      <xdr:row>35</xdr:row>
      <xdr:rowOff>105773</xdr:rowOff>
    </xdr:to>
    <xdr:sp macro="" textlink="">
      <xdr:nvSpPr>
        <xdr:cNvPr id="409" name="楕円 408"/>
        <xdr:cNvSpPr/>
      </xdr:nvSpPr>
      <xdr:spPr>
        <a:xfrm>
          <a:off x="15430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54973</xdr:rowOff>
    </xdr:to>
    <xdr:cxnSp macro="">
      <xdr:nvCxnSpPr>
        <xdr:cNvPr id="410" name="直線コネクタ 409"/>
        <xdr:cNvCxnSpPr/>
      </xdr:nvCxnSpPr>
      <xdr:spPr>
        <a:xfrm flipV="1">
          <a:off x="15481300" y="600837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69487</xdr:rowOff>
    </xdr:from>
    <xdr:to>
      <xdr:col>76</xdr:col>
      <xdr:colOff>165100</xdr:colOff>
      <xdr:row>35</xdr:row>
      <xdr:rowOff>171087</xdr:rowOff>
    </xdr:to>
    <xdr:sp macro="" textlink="">
      <xdr:nvSpPr>
        <xdr:cNvPr id="411" name="楕円 410"/>
        <xdr:cNvSpPr/>
      </xdr:nvSpPr>
      <xdr:spPr>
        <a:xfrm>
          <a:off x="14541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54973</xdr:rowOff>
    </xdr:from>
    <xdr:to>
      <xdr:col>81</xdr:col>
      <xdr:colOff>50800</xdr:colOff>
      <xdr:row>35</xdr:row>
      <xdr:rowOff>120287</xdr:rowOff>
    </xdr:to>
    <xdr:cxnSp macro="">
      <xdr:nvCxnSpPr>
        <xdr:cNvPr id="412" name="直線コネクタ 411"/>
        <xdr:cNvCxnSpPr/>
      </xdr:nvCxnSpPr>
      <xdr:spPr>
        <a:xfrm flipV="1">
          <a:off x="14592300" y="60557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413" name="楕円 412"/>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120287</xdr:rowOff>
    </xdr:from>
    <xdr:to>
      <xdr:col>76</xdr:col>
      <xdr:colOff>114300</xdr:colOff>
      <xdr:row>38</xdr:row>
      <xdr:rowOff>4354</xdr:rowOff>
    </xdr:to>
    <xdr:cxnSp macro="">
      <xdr:nvCxnSpPr>
        <xdr:cNvPr id="414" name="直線コネクタ 413"/>
        <xdr:cNvCxnSpPr/>
      </xdr:nvCxnSpPr>
      <xdr:spPr>
        <a:xfrm flipV="1">
          <a:off x="13703300" y="6121037"/>
          <a:ext cx="8890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129557</xdr:rowOff>
    </xdr:from>
    <xdr:ext cx="405111" cy="259045"/>
    <xdr:sp macro="" textlink="">
      <xdr:nvSpPr>
        <xdr:cNvPr id="415" name="n_1aveValue【一般廃棄物処理施設】&#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95267</xdr:rowOff>
    </xdr:from>
    <xdr:ext cx="405111" cy="259045"/>
    <xdr:sp macro="" textlink="">
      <xdr:nvSpPr>
        <xdr:cNvPr id="416" name="n_2aveValue【一般廃棄物処理施設】&#10;有形固定資産減価償却率"/>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17"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122300</xdr:rowOff>
    </xdr:from>
    <xdr:ext cx="405111" cy="259045"/>
    <xdr:sp macro="" textlink="">
      <xdr:nvSpPr>
        <xdr:cNvPr id="418" name="n_1mainValue【一般廃棄物処理施設】&#10;有形固定資産減価償却率"/>
        <xdr:cNvSpPr txBox="1"/>
      </xdr:nvSpPr>
      <xdr:spPr>
        <a:xfrm>
          <a:off x="152660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16164</xdr:rowOff>
    </xdr:from>
    <xdr:ext cx="405111" cy="259045"/>
    <xdr:sp macro="" textlink="">
      <xdr:nvSpPr>
        <xdr:cNvPr id="419" name="n_2mainValue【一般廃棄物処理施設】&#10;有形固定資産減価償却率"/>
        <xdr:cNvSpPr txBox="1"/>
      </xdr:nvSpPr>
      <xdr:spPr>
        <a:xfrm>
          <a:off x="14389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420" name="n_3mainValue【一般廃棄物処理施設】&#10;有形固定資産減価償却率"/>
        <xdr:cNvSpPr txBox="1"/>
      </xdr:nvSpPr>
      <xdr:spPr>
        <a:xfrm>
          <a:off x="13500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42" name="直線コネクタ 441"/>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43"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44" name="直線コネクタ 443"/>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45"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46" name="直線コネクタ 445"/>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447"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48" name="フローチャート: 判断 447"/>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49" name="フローチャート: 判断 448"/>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50" name="フローチャート: 判断 449"/>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51" name="フローチャート: 判断 450"/>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10950</xdr:rowOff>
    </xdr:from>
    <xdr:to>
      <xdr:col>116</xdr:col>
      <xdr:colOff>114300</xdr:colOff>
      <xdr:row>39</xdr:row>
      <xdr:rowOff>112550</xdr:rowOff>
    </xdr:to>
    <xdr:sp macro="" textlink="">
      <xdr:nvSpPr>
        <xdr:cNvPr id="457" name="楕円 456"/>
        <xdr:cNvSpPr/>
      </xdr:nvSpPr>
      <xdr:spPr>
        <a:xfrm>
          <a:off x="22110700" y="6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33827</xdr:rowOff>
    </xdr:from>
    <xdr:ext cx="599010" cy="259045"/>
    <xdr:sp macro="" textlink="">
      <xdr:nvSpPr>
        <xdr:cNvPr id="458" name="【一般廃棄物処理施設】&#10;一人当たり有形固定資産（償却資産）額該当値テキスト"/>
        <xdr:cNvSpPr txBox="1"/>
      </xdr:nvSpPr>
      <xdr:spPr>
        <a:xfrm>
          <a:off x="22199600" y="654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17031</xdr:rowOff>
    </xdr:from>
    <xdr:to>
      <xdr:col>112</xdr:col>
      <xdr:colOff>38100</xdr:colOff>
      <xdr:row>39</xdr:row>
      <xdr:rowOff>118631</xdr:rowOff>
    </xdr:to>
    <xdr:sp macro="" textlink="">
      <xdr:nvSpPr>
        <xdr:cNvPr id="459" name="楕円 458"/>
        <xdr:cNvSpPr/>
      </xdr:nvSpPr>
      <xdr:spPr>
        <a:xfrm>
          <a:off x="21272500" y="6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61750</xdr:rowOff>
    </xdr:from>
    <xdr:to>
      <xdr:col>116</xdr:col>
      <xdr:colOff>63500</xdr:colOff>
      <xdr:row>39</xdr:row>
      <xdr:rowOff>67831</xdr:rowOff>
    </xdr:to>
    <xdr:cxnSp macro="">
      <xdr:nvCxnSpPr>
        <xdr:cNvPr id="460" name="直線コネクタ 459"/>
        <xdr:cNvCxnSpPr/>
      </xdr:nvCxnSpPr>
      <xdr:spPr>
        <a:xfrm flipV="1">
          <a:off x="21323300" y="674830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13150</xdr:rowOff>
    </xdr:from>
    <xdr:to>
      <xdr:col>107</xdr:col>
      <xdr:colOff>101600</xdr:colOff>
      <xdr:row>39</xdr:row>
      <xdr:rowOff>114750</xdr:rowOff>
    </xdr:to>
    <xdr:sp macro="" textlink="">
      <xdr:nvSpPr>
        <xdr:cNvPr id="461" name="楕円 460"/>
        <xdr:cNvSpPr/>
      </xdr:nvSpPr>
      <xdr:spPr>
        <a:xfrm>
          <a:off x="20383500" y="66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63950</xdr:rowOff>
    </xdr:from>
    <xdr:to>
      <xdr:col>111</xdr:col>
      <xdr:colOff>177800</xdr:colOff>
      <xdr:row>39</xdr:row>
      <xdr:rowOff>67831</xdr:rowOff>
    </xdr:to>
    <xdr:cxnSp macro="">
      <xdr:nvCxnSpPr>
        <xdr:cNvPr id="462" name="直線コネクタ 461"/>
        <xdr:cNvCxnSpPr/>
      </xdr:nvCxnSpPr>
      <xdr:spPr>
        <a:xfrm>
          <a:off x="20434300" y="6750500"/>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22341</xdr:rowOff>
    </xdr:from>
    <xdr:to>
      <xdr:col>102</xdr:col>
      <xdr:colOff>165100</xdr:colOff>
      <xdr:row>39</xdr:row>
      <xdr:rowOff>123941</xdr:rowOff>
    </xdr:to>
    <xdr:sp macro="" textlink="">
      <xdr:nvSpPr>
        <xdr:cNvPr id="463" name="楕円 462"/>
        <xdr:cNvSpPr/>
      </xdr:nvSpPr>
      <xdr:spPr>
        <a:xfrm>
          <a:off x="19494500" y="67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63950</xdr:rowOff>
    </xdr:from>
    <xdr:to>
      <xdr:col>107</xdr:col>
      <xdr:colOff>50800</xdr:colOff>
      <xdr:row>39</xdr:row>
      <xdr:rowOff>73141</xdr:rowOff>
    </xdr:to>
    <xdr:cxnSp macro="">
      <xdr:nvCxnSpPr>
        <xdr:cNvPr id="464" name="直線コネクタ 463"/>
        <xdr:cNvCxnSpPr/>
      </xdr:nvCxnSpPr>
      <xdr:spPr>
        <a:xfrm flipV="1">
          <a:off x="19545300" y="6750500"/>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22442</xdr:rowOff>
    </xdr:from>
    <xdr:ext cx="599010" cy="259045"/>
    <xdr:sp macro="" textlink="">
      <xdr:nvSpPr>
        <xdr:cNvPr id="465" name="n_1aveValue【一般廃棄物処理施設】&#10;一人当たり有形固定資産（償却資産）額"/>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158843</xdr:rowOff>
    </xdr:from>
    <xdr:ext cx="599010" cy="259045"/>
    <xdr:sp macro="" textlink="">
      <xdr:nvSpPr>
        <xdr:cNvPr id="466" name="n_2aveValue【一般廃棄物処理施設】&#10;一人当たり有形固定資産（償却資産）額"/>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43884</xdr:rowOff>
    </xdr:from>
    <xdr:ext cx="599010" cy="259045"/>
    <xdr:sp macro="" textlink="">
      <xdr:nvSpPr>
        <xdr:cNvPr id="467" name="n_3aveValue【一般廃棄物処理施設】&#10;一人当たり有形固定資産（償却資産）額"/>
        <xdr:cNvSpPr txBox="1"/>
      </xdr:nvSpPr>
      <xdr:spPr>
        <a:xfrm>
          <a:off x="19245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135158</xdr:rowOff>
    </xdr:from>
    <xdr:ext cx="599010" cy="259045"/>
    <xdr:sp macro="" textlink="">
      <xdr:nvSpPr>
        <xdr:cNvPr id="468" name="n_1mainValue【一般廃棄物処理施設】&#10;一人当たり有形固定資産（償却資産）額"/>
        <xdr:cNvSpPr txBox="1"/>
      </xdr:nvSpPr>
      <xdr:spPr>
        <a:xfrm>
          <a:off x="21011095" y="647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131277</xdr:rowOff>
    </xdr:from>
    <xdr:ext cx="599010" cy="259045"/>
    <xdr:sp macro="" textlink="">
      <xdr:nvSpPr>
        <xdr:cNvPr id="469" name="n_2mainValue【一般廃棄物処理施設】&#10;一人当たり有形固定資産（償却資産）額"/>
        <xdr:cNvSpPr txBox="1"/>
      </xdr:nvSpPr>
      <xdr:spPr>
        <a:xfrm>
          <a:off x="20134795" y="647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140468</xdr:rowOff>
    </xdr:from>
    <xdr:ext cx="599010" cy="259045"/>
    <xdr:sp macro="" textlink="">
      <xdr:nvSpPr>
        <xdr:cNvPr id="470" name="n_3mainValue【一般廃棄物処理施設】&#10;一人当たり有形固定資産（償却資産）額"/>
        <xdr:cNvSpPr txBox="1"/>
      </xdr:nvSpPr>
      <xdr:spPr>
        <a:xfrm>
          <a:off x="19245795" y="648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12" name="直線コネクタ 511"/>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13"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14" name="直線コネクタ 513"/>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15"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16" name="直線コネクタ 515"/>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17"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18" name="フローチャート: 判断 517"/>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9" name="フローチャート: 判断 518"/>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520" name="フローチャート: 判断 519"/>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521" name="フローチャート: 判断 520"/>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527" name="楕円 526"/>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528" name="【消防施設】&#10;有形固定資産減価償却率該当値テキスト"/>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108131</xdr:rowOff>
    </xdr:from>
    <xdr:to>
      <xdr:col>81</xdr:col>
      <xdr:colOff>101600</xdr:colOff>
      <xdr:row>80</xdr:row>
      <xdr:rowOff>38281</xdr:rowOff>
    </xdr:to>
    <xdr:sp macro="" textlink="">
      <xdr:nvSpPr>
        <xdr:cNvPr id="529" name="楕円 528"/>
        <xdr:cNvSpPr/>
      </xdr:nvSpPr>
      <xdr:spPr>
        <a:xfrm>
          <a:off x="15430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79</xdr:row>
      <xdr:rowOff>158931</xdr:rowOff>
    </xdr:to>
    <xdr:cxnSp macro="">
      <xdr:nvCxnSpPr>
        <xdr:cNvPr id="530" name="直線コネクタ 529"/>
        <xdr:cNvCxnSpPr/>
      </xdr:nvCxnSpPr>
      <xdr:spPr>
        <a:xfrm flipV="1">
          <a:off x="15481300" y="136969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531" name="楕円 530"/>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158931</xdr:rowOff>
    </xdr:from>
    <xdr:to>
      <xdr:col>81</xdr:col>
      <xdr:colOff>50800</xdr:colOff>
      <xdr:row>79</xdr:row>
      <xdr:rowOff>165463</xdr:rowOff>
    </xdr:to>
    <xdr:cxnSp macro="">
      <xdr:nvCxnSpPr>
        <xdr:cNvPr id="532" name="直線コネクタ 531"/>
        <xdr:cNvCxnSpPr/>
      </xdr:nvCxnSpPr>
      <xdr:spPr>
        <a:xfrm flipV="1">
          <a:off x="14592300" y="137034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33" name="楕円 532"/>
        <xdr:cNvSpPr/>
      </xdr:nvSpPr>
      <xdr:spPr>
        <a:xfrm>
          <a:off x="13652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165463</xdr:rowOff>
    </xdr:from>
    <xdr:to>
      <xdr:col>76</xdr:col>
      <xdr:colOff>114300</xdr:colOff>
      <xdr:row>80</xdr:row>
      <xdr:rowOff>114844</xdr:rowOff>
    </xdr:to>
    <xdr:cxnSp macro="">
      <xdr:nvCxnSpPr>
        <xdr:cNvPr id="534" name="直線コネクタ 533"/>
        <xdr:cNvCxnSpPr/>
      </xdr:nvCxnSpPr>
      <xdr:spPr>
        <a:xfrm flipV="1">
          <a:off x="13703300" y="1371001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35"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536"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xdr:rowOff>
    </xdr:from>
    <xdr:ext cx="405111" cy="259045"/>
    <xdr:sp macro="" textlink="">
      <xdr:nvSpPr>
        <xdr:cNvPr id="537" name="n_3aveValue【消防施設】&#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54808</xdr:rowOff>
    </xdr:from>
    <xdr:ext cx="405111" cy="259045"/>
    <xdr:sp macro="" textlink="">
      <xdr:nvSpPr>
        <xdr:cNvPr id="538" name="n_1mainValue【消防施設】&#10;有形固定資産減価償却率"/>
        <xdr:cNvSpPr txBox="1"/>
      </xdr:nvSpPr>
      <xdr:spPr>
        <a:xfrm>
          <a:off x="152660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539" name="n_2mainValue【消防施設】&#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40" name="n_3main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64" name="直線コネクタ 563"/>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65"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66" name="直線コネクタ 565"/>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67"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68" name="直線コネクタ 567"/>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6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70" name="フローチャート: 判断 56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71" name="フローチャート: 判断 570"/>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72" name="フローチャート: 判断 5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73" name="フローチャート: 判断 572"/>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162561</xdr:rowOff>
    </xdr:from>
    <xdr:to>
      <xdr:col>116</xdr:col>
      <xdr:colOff>114300</xdr:colOff>
      <xdr:row>82</xdr:row>
      <xdr:rowOff>92711</xdr:rowOff>
    </xdr:to>
    <xdr:sp macro="" textlink="">
      <xdr:nvSpPr>
        <xdr:cNvPr id="579" name="楕円 578"/>
        <xdr:cNvSpPr/>
      </xdr:nvSpPr>
      <xdr:spPr>
        <a:xfrm>
          <a:off x="22110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13988</xdr:rowOff>
    </xdr:from>
    <xdr:ext cx="469744" cy="259045"/>
    <xdr:sp macro="" textlink="">
      <xdr:nvSpPr>
        <xdr:cNvPr id="580" name="【消防施設】&#10;一人当たり面積該当値テキスト"/>
        <xdr:cNvSpPr txBox="1"/>
      </xdr:nvSpPr>
      <xdr:spPr>
        <a:xfrm>
          <a:off x="22199600"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170180</xdr:rowOff>
    </xdr:from>
    <xdr:to>
      <xdr:col>112</xdr:col>
      <xdr:colOff>38100</xdr:colOff>
      <xdr:row>82</xdr:row>
      <xdr:rowOff>100330</xdr:rowOff>
    </xdr:to>
    <xdr:sp macro="" textlink="">
      <xdr:nvSpPr>
        <xdr:cNvPr id="581" name="楕円 580"/>
        <xdr:cNvSpPr/>
      </xdr:nvSpPr>
      <xdr:spPr>
        <a:xfrm>
          <a:off x="2127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41911</xdr:rowOff>
    </xdr:from>
    <xdr:to>
      <xdr:col>116</xdr:col>
      <xdr:colOff>63500</xdr:colOff>
      <xdr:row>82</xdr:row>
      <xdr:rowOff>49530</xdr:rowOff>
    </xdr:to>
    <xdr:cxnSp macro="">
      <xdr:nvCxnSpPr>
        <xdr:cNvPr id="582" name="直線コネクタ 581"/>
        <xdr:cNvCxnSpPr/>
      </xdr:nvCxnSpPr>
      <xdr:spPr>
        <a:xfrm flipV="1">
          <a:off x="21323300" y="141008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21589</xdr:rowOff>
    </xdr:from>
    <xdr:to>
      <xdr:col>107</xdr:col>
      <xdr:colOff>101600</xdr:colOff>
      <xdr:row>82</xdr:row>
      <xdr:rowOff>123189</xdr:rowOff>
    </xdr:to>
    <xdr:sp macro="" textlink="">
      <xdr:nvSpPr>
        <xdr:cNvPr id="583" name="楕円 582"/>
        <xdr:cNvSpPr/>
      </xdr:nvSpPr>
      <xdr:spPr>
        <a:xfrm>
          <a:off x="20383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49530</xdr:rowOff>
    </xdr:from>
    <xdr:to>
      <xdr:col>111</xdr:col>
      <xdr:colOff>177800</xdr:colOff>
      <xdr:row>82</xdr:row>
      <xdr:rowOff>72389</xdr:rowOff>
    </xdr:to>
    <xdr:cxnSp macro="">
      <xdr:nvCxnSpPr>
        <xdr:cNvPr id="584" name="直線コネクタ 583"/>
        <xdr:cNvCxnSpPr/>
      </xdr:nvCxnSpPr>
      <xdr:spPr>
        <a:xfrm flipV="1">
          <a:off x="20434300" y="14108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585" name="楕円 584"/>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72389</xdr:rowOff>
    </xdr:from>
    <xdr:to>
      <xdr:col>107</xdr:col>
      <xdr:colOff>50800</xdr:colOff>
      <xdr:row>82</xdr:row>
      <xdr:rowOff>83820</xdr:rowOff>
    </xdr:to>
    <xdr:cxnSp macro="">
      <xdr:nvCxnSpPr>
        <xdr:cNvPr id="586" name="直線コネクタ 585"/>
        <xdr:cNvCxnSpPr/>
      </xdr:nvCxnSpPr>
      <xdr:spPr>
        <a:xfrm flipV="1">
          <a:off x="19545300" y="1413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587" name="n_1aveValue【消防施設】&#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588"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19066</xdr:rowOff>
    </xdr:from>
    <xdr:ext cx="469744" cy="259045"/>
    <xdr:sp macro="" textlink="">
      <xdr:nvSpPr>
        <xdr:cNvPr id="589" name="n_3ave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116857</xdr:rowOff>
    </xdr:from>
    <xdr:ext cx="469744" cy="259045"/>
    <xdr:sp macro="" textlink="">
      <xdr:nvSpPr>
        <xdr:cNvPr id="590" name="n_1mainValue【消防施設】&#10;一人当たり面積"/>
        <xdr:cNvSpPr txBox="1"/>
      </xdr:nvSpPr>
      <xdr:spPr>
        <a:xfrm>
          <a:off x="210757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139716</xdr:rowOff>
    </xdr:from>
    <xdr:ext cx="469744" cy="259045"/>
    <xdr:sp macro="" textlink="">
      <xdr:nvSpPr>
        <xdr:cNvPr id="591" name="n_2mainValue【消防施設】&#10;一人当たり面積"/>
        <xdr:cNvSpPr txBox="1"/>
      </xdr:nvSpPr>
      <xdr:spPr>
        <a:xfrm>
          <a:off x="20199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592" name="n_3mainValue【消防施設】&#10;一人当たり面積"/>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18" name="直線コネクタ 617"/>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9"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20" name="直線コネクタ 619"/>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21"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22" name="直線コネクタ 621"/>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623"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24" name="フローチャート: 判断 623"/>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25" name="フローチャート: 判断 624"/>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26" name="フローチャート: 判断 625"/>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27" name="フローチャート: 判断 626"/>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3" name="楕円 632"/>
        <xdr:cNvSpPr/>
      </xdr:nvSpPr>
      <xdr:spPr>
        <a:xfrm>
          <a:off x="162687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164209</xdr:rowOff>
    </xdr:from>
    <xdr:ext cx="405111" cy="259045"/>
    <xdr:sp macro="" textlink="">
      <xdr:nvSpPr>
        <xdr:cNvPr id="634" name="【庁舎】&#10;有形固定資産減価償却率該当値テキスト"/>
        <xdr:cNvSpPr txBox="1"/>
      </xdr:nvSpPr>
      <xdr:spPr>
        <a:xfrm>
          <a:off x="16357600" y="174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635" name="楕円 634"/>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20682</xdr:rowOff>
    </xdr:from>
    <xdr:to>
      <xdr:col>85</xdr:col>
      <xdr:colOff>127000</xdr:colOff>
      <xdr:row>103</xdr:row>
      <xdr:rowOff>63137</xdr:rowOff>
    </xdr:to>
    <xdr:cxnSp macro="">
      <xdr:nvCxnSpPr>
        <xdr:cNvPr id="636" name="直線コネクタ 635"/>
        <xdr:cNvCxnSpPr/>
      </xdr:nvCxnSpPr>
      <xdr:spPr>
        <a:xfrm flipV="1">
          <a:off x="15481300" y="176800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637" name="楕円 636"/>
        <xdr:cNvSpPr/>
      </xdr:nvSpPr>
      <xdr:spPr>
        <a:xfrm>
          <a:off x="14541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63137</xdr:rowOff>
    </xdr:from>
    <xdr:to>
      <xdr:col>81</xdr:col>
      <xdr:colOff>50800</xdr:colOff>
      <xdr:row>103</xdr:row>
      <xdr:rowOff>105592</xdr:rowOff>
    </xdr:to>
    <xdr:cxnSp macro="">
      <xdr:nvCxnSpPr>
        <xdr:cNvPr id="638" name="直線コネクタ 637"/>
        <xdr:cNvCxnSpPr/>
      </xdr:nvCxnSpPr>
      <xdr:spPr>
        <a:xfrm flipV="1">
          <a:off x="14592300" y="177224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639" name="楕円 638"/>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103</xdr:row>
      <xdr:rowOff>136616</xdr:rowOff>
    </xdr:to>
    <xdr:cxnSp macro="">
      <xdr:nvCxnSpPr>
        <xdr:cNvPr id="640" name="直線コネクタ 639"/>
        <xdr:cNvCxnSpPr/>
      </xdr:nvCxnSpPr>
      <xdr:spPr>
        <a:xfrm flipV="1">
          <a:off x="13703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641"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42"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643"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644" name="n_1mainValue【庁舎】&#10;有形固定資産減価償却率"/>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645" name="n_2main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32493</xdr:rowOff>
    </xdr:from>
    <xdr:ext cx="405111" cy="259045"/>
    <xdr:sp macro="" textlink="">
      <xdr:nvSpPr>
        <xdr:cNvPr id="646" name="n_3mainValue【庁舎】&#10;有形固定資産減価償却率"/>
        <xdr:cNvSpPr txBox="1"/>
      </xdr:nvSpPr>
      <xdr:spPr>
        <a:xfrm>
          <a:off x="13500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72" name="直線コネクタ 671"/>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73"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74" name="直線コネクタ 673"/>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75"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76" name="直線コネクタ 675"/>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7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78" name="フローチャート: 判断 67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79" name="フローチャート: 判断 678"/>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80" name="フローチャート: 判断 679"/>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81" name="フローチャート: 判断 680"/>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110852</xdr:rowOff>
    </xdr:from>
    <xdr:to>
      <xdr:col>116</xdr:col>
      <xdr:colOff>114300</xdr:colOff>
      <xdr:row>106</xdr:row>
      <xdr:rowOff>41002</xdr:rowOff>
    </xdr:to>
    <xdr:sp macro="" textlink="">
      <xdr:nvSpPr>
        <xdr:cNvPr id="687" name="楕円 686"/>
        <xdr:cNvSpPr/>
      </xdr:nvSpPr>
      <xdr:spPr>
        <a:xfrm>
          <a:off x="221107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133729</xdr:rowOff>
    </xdr:from>
    <xdr:ext cx="469744" cy="259045"/>
    <xdr:sp macro="" textlink="">
      <xdr:nvSpPr>
        <xdr:cNvPr id="688" name="【庁舎】&#10;一人当たり面積該当値テキスト"/>
        <xdr:cNvSpPr txBox="1"/>
      </xdr:nvSpPr>
      <xdr:spPr>
        <a:xfrm>
          <a:off x="22199600"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116295</xdr:rowOff>
    </xdr:from>
    <xdr:to>
      <xdr:col>112</xdr:col>
      <xdr:colOff>38100</xdr:colOff>
      <xdr:row>106</xdr:row>
      <xdr:rowOff>46445</xdr:rowOff>
    </xdr:to>
    <xdr:sp macro="" textlink="">
      <xdr:nvSpPr>
        <xdr:cNvPr id="689" name="楕円 688"/>
        <xdr:cNvSpPr/>
      </xdr:nvSpPr>
      <xdr:spPr>
        <a:xfrm>
          <a:off x="21272500" y="18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161652</xdr:rowOff>
    </xdr:from>
    <xdr:to>
      <xdr:col>116</xdr:col>
      <xdr:colOff>63500</xdr:colOff>
      <xdr:row>105</xdr:row>
      <xdr:rowOff>167095</xdr:rowOff>
    </xdr:to>
    <xdr:cxnSp macro="">
      <xdr:nvCxnSpPr>
        <xdr:cNvPr id="690" name="直線コネクタ 689"/>
        <xdr:cNvCxnSpPr/>
      </xdr:nvCxnSpPr>
      <xdr:spPr>
        <a:xfrm flipV="1">
          <a:off x="21323300" y="1816390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123916</xdr:rowOff>
    </xdr:from>
    <xdr:to>
      <xdr:col>107</xdr:col>
      <xdr:colOff>101600</xdr:colOff>
      <xdr:row>106</xdr:row>
      <xdr:rowOff>54066</xdr:rowOff>
    </xdr:to>
    <xdr:sp macro="" textlink="">
      <xdr:nvSpPr>
        <xdr:cNvPr id="691" name="楕円 690"/>
        <xdr:cNvSpPr/>
      </xdr:nvSpPr>
      <xdr:spPr>
        <a:xfrm>
          <a:off x="20383500" y="181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167095</xdr:rowOff>
    </xdr:from>
    <xdr:to>
      <xdr:col>111</xdr:col>
      <xdr:colOff>177800</xdr:colOff>
      <xdr:row>106</xdr:row>
      <xdr:rowOff>3266</xdr:rowOff>
    </xdr:to>
    <xdr:cxnSp macro="">
      <xdr:nvCxnSpPr>
        <xdr:cNvPr id="692" name="直線コネクタ 691"/>
        <xdr:cNvCxnSpPr/>
      </xdr:nvCxnSpPr>
      <xdr:spPr>
        <a:xfrm flipV="1">
          <a:off x="20434300" y="1816934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129358</xdr:rowOff>
    </xdr:from>
    <xdr:to>
      <xdr:col>102</xdr:col>
      <xdr:colOff>165100</xdr:colOff>
      <xdr:row>106</xdr:row>
      <xdr:rowOff>59508</xdr:rowOff>
    </xdr:to>
    <xdr:sp macro="" textlink="">
      <xdr:nvSpPr>
        <xdr:cNvPr id="693" name="楕円 692"/>
        <xdr:cNvSpPr/>
      </xdr:nvSpPr>
      <xdr:spPr>
        <a:xfrm>
          <a:off x="19494500" y="18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3266</xdr:rowOff>
    </xdr:from>
    <xdr:to>
      <xdr:col>107</xdr:col>
      <xdr:colOff>50800</xdr:colOff>
      <xdr:row>106</xdr:row>
      <xdr:rowOff>8708</xdr:rowOff>
    </xdr:to>
    <xdr:cxnSp macro="">
      <xdr:nvCxnSpPr>
        <xdr:cNvPr id="694" name="直線コネクタ 693"/>
        <xdr:cNvCxnSpPr/>
      </xdr:nvCxnSpPr>
      <xdr:spPr>
        <a:xfrm flipV="1">
          <a:off x="19545300" y="18176966"/>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95"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696"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97"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62972</xdr:rowOff>
    </xdr:from>
    <xdr:ext cx="469744" cy="259045"/>
    <xdr:sp macro="" textlink="">
      <xdr:nvSpPr>
        <xdr:cNvPr id="698" name="n_1mainValue【庁舎】&#10;一人当たり面積"/>
        <xdr:cNvSpPr txBox="1"/>
      </xdr:nvSpPr>
      <xdr:spPr>
        <a:xfrm>
          <a:off x="21075727" y="178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70593</xdr:rowOff>
    </xdr:from>
    <xdr:ext cx="469744" cy="259045"/>
    <xdr:sp macro="" textlink="">
      <xdr:nvSpPr>
        <xdr:cNvPr id="699" name="n_2mainValue【庁舎】&#10;一人当たり面積"/>
        <xdr:cNvSpPr txBox="1"/>
      </xdr:nvSpPr>
      <xdr:spPr>
        <a:xfrm>
          <a:off x="20199427" y="179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76035</xdr:rowOff>
    </xdr:from>
    <xdr:ext cx="469744" cy="259045"/>
    <xdr:sp macro="" textlink="">
      <xdr:nvSpPr>
        <xdr:cNvPr id="700" name="n_3mainValue【庁舎】&#10;一人当たり面積"/>
        <xdr:cNvSpPr txBox="1"/>
      </xdr:nvSpPr>
      <xdr:spPr>
        <a:xfrm>
          <a:off x="19310427"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類似団体と比較して特に有形固定資産減価償却率が高くなっている施設は、福祉施設である。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今後、個別施設計画を策定し、老朽化対策に取り組んでいく。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平成２７年国勢調査３２．６％）に加え、町内に中心となる産業がないこと等により、財政基盤が弱く、類似団体内平均値を大きく下回っている。今後は、歳入確保や歳出削減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節減等により、平成２５年度以降は類似団体内平均値を下回っていたが、普通交付税の合併算定替から一本算定への段階的な縮減措置が平成２８年度より始まったため、平成２９年度は類似団体平均より下回ることとなった。令和３年度までは普通交付税が減額するため、一層の義務的経費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34544</xdr:rowOff>
    </xdr:to>
    <xdr:cxnSp macro="">
      <xdr:nvCxnSpPr>
        <xdr:cNvPr id="131" name="直線コネクタ 130"/>
        <xdr:cNvCxnSpPr/>
      </xdr:nvCxnSpPr>
      <xdr:spPr>
        <a:xfrm flipV="1">
          <a:off x="4114800" y="1092530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34544</xdr:rowOff>
    </xdr:to>
    <xdr:cxnSp macro="">
      <xdr:nvCxnSpPr>
        <xdr:cNvPr id="134" name="直線コネクタ 133"/>
        <xdr:cNvCxnSpPr/>
      </xdr:nvCxnSpPr>
      <xdr:spPr>
        <a:xfrm>
          <a:off x="3225800" y="1085291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51562</xdr:rowOff>
    </xdr:to>
    <xdr:cxnSp macro="">
      <xdr:nvCxnSpPr>
        <xdr:cNvPr id="137" name="直線コネクタ 136"/>
        <xdr:cNvCxnSpPr/>
      </xdr:nvCxnSpPr>
      <xdr:spPr>
        <a:xfrm>
          <a:off x="2336800" y="107467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148082</xdr:rowOff>
    </xdr:to>
    <xdr:cxnSp macro="">
      <xdr:nvCxnSpPr>
        <xdr:cNvPr id="140" name="直線コネクタ 139"/>
        <xdr:cNvCxnSpPr/>
      </xdr:nvCxnSpPr>
      <xdr:spPr>
        <a:xfrm flipV="1">
          <a:off x="1447800" y="1074674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3" name="フローチャート: 判断 142"/>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4" name="テキスト ボックス 143"/>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0" name="楕円 149"/>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89679</xdr:rowOff>
    </xdr:from>
    <xdr:ext cx="762000" cy="259045"/>
    <xdr:sp macro="" textlink="">
      <xdr:nvSpPr>
        <xdr:cNvPr id="151" name="財政構造の弾力性該当値テキスト"/>
        <xdr:cNvSpPr txBox="1"/>
      </xdr:nvSpPr>
      <xdr:spPr>
        <a:xfrm>
          <a:off x="50419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5" name="テキスト ボックス 154"/>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6" name="楕円 155"/>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7" name="テキスト ボックス 15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8" name="楕円 157"/>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9" name="テキスト ボックス 158"/>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経費節減等により、平成２７年度以降は、類似団体平均を下回ることとなった。今後も引き続き、コストの軽減に努める。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146014</xdr:rowOff>
    </xdr:from>
    <xdr:to>
      <xdr:col>23</xdr:col>
      <xdr:colOff>133350</xdr:colOff>
      <xdr:row>81</xdr:row>
      <xdr:rowOff>151110</xdr:rowOff>
    </xdr:to>
    <xdr:cxnSp macro="">
      <xdr:nvCxnSpPr>
        <xdr:cNvPr id="194" name="直線コネクタ 193"/>
        <xdr:cNvCxnSpPr/>
      </xdr:nvCxnSpPr>
      <xdr:spPr>
        <a:xfrm flipV="1">
          <a:off x="4114800" y="14033464"/>
          <a:ext cx="8382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131042</xdr:rowOff>
    </xdr:from>
    <xdr:to>
      <xdr:col>19</xdr:col>
      <xdr:colOff>133350</xdr:colOff>
      <xdr:row>81</xdr:row>
      <xdr:rowOff>151110</xdr:rowOff>
    </xdr:to>
    <xdr:cxnSp macro="">
      <xdr:nvCxnSpPr>
        <xdr:cNvPr id="197" name="直線コネクタ 196"/>
        <xdr:cNvCxnSpPr/>
      </xdr:nvCxnSpPr>
      <xdr:spPr>
        <a:xfrm>
          <a:off x="3225800" y="14018492"/>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131042</xdr:rowOff>
    </xdr:from>
    <xdr:to>
      <xdr:col>15</xdr:col>
      <xdr:colOff>82550</xdr:colOff>
      <xdr:row>81</xdr:row>
      <xdr:rowOff>167945</xdr:rowOff>
    </xdr:to>
    <xdr:cxnSp macro="">
      <xdr:nvCxnSpPr>
        <xdr:cNvPr id="200" name="直線コネクタ 199"/>
        <xdr:cNvCxnSpPr/>
      </xdr:nvCxnSpPr>
      <xdr:spPr>
        <a:xfrm flipV="1">
          <a:off x="2336800" y="1401849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136142</xdr:rowOff>
    </xdr:from>
    <xdr:to>
      <xdr:col>11</xdr:col>
      <xdr:colOff>31750</xdr:colOff>
      <xdr:row>81</xdr:row>
      <xdr:rowOff>167945</xdr:rowOff>
    </xdr:to>
    <xdr:cxnSp macro="">
      <xdr:nvCxnSpPr>
        <xdr:cNvPr id="203" name="直線コネクタ 202"/>
        <xdr:cNvCxnSpPr/>
      </xdr:nvCxnSpPr>
      <xdr:spPr>
        <a:xfrm>
          <a:off x="1447800" y="14023592"/>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6" name="フローチャート: 判断 205"/>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7" name="テキスト ボックス 206"/>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95214</xdr:rowOff>
    </xdr:from>
    <xdr:to>
      <xdr:col>23</xdr:col>
      <xdr:colOff>184150</xdr:colOff>
      <xdr:row>82</xdr:row>
      <xdr:rowOff>25364</xdr:rowOff>
    </xdr:to>
    <xdr:sp macro="" textlink="">
      <xdr:nvSpPr>
        <xdr:cNvPr id="213" name="楕円 212"/>
        <xdr:cNvSpPr/>
      </xdr:nvSpPr>
      <xdr:spPr>
        <a:xfrm>
          <a:off x="4902200" y="139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111741</xdr:rowOff>
    </xdr:from>
    <xdr:ext cx="762000" cy="259045"/>
    <xdr:sp macro="" textlink="">
      <xdr:nvSpPr>
        <xdr:cNvPr id="214" name="人件費・物件費等の状況該当値テキスト"/>
        <xdr:cNvSpPr txBox="1"/>
      </xdr:nvSpPr>
      <xdr:spPr>
        <a:xfrm>
          <a:off x="5041900" y="1382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100310</xdr:rowOff>
    </xdr:from>
    <xdr:to>
      <xdr:col>19</xdr:col>
      <xdr:colOff>184150</xdr:colOff>
      <xdr:row>82</xdr:row>
      <xdr:rowOff>30460</xdr:rowOff>
    </xdr:to>
    <xdr:sp macro="" textlink="">
      <xdr:nvSpPr>
        <xdr:cNvPr id="215" name="楕円 214"/>
        <xdr:cNvSpPr/>
      </xdr:nvSpPr>
      <xdr:spPr>
        <a:xfrm>
          <a:off x="4064000" y="139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40637</xdr:rowOff>
    </xdr:from>
    <xdr:ext cx="736600" cy="259045"/>
    <xdr:sp macro="" textlink="">
      <xdr:nvSpPr>
        <xdr:cNvPr id="216" name="テキスト ボックス 215"/>
        <xdr:cNvSpPr txBox="1"/>
      </xdr:nvSpPr>
      <xdr:spPr>
        <a:xfrm>
          <a:off x="3733800" y="1375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80242</xdr:rowOff>
    </xdr:from>
    <xdr:to>
      <xdr:col>15</xdr:col>
      <xdr:colOff>133350</xdr:colOff>
      <xdr:row>82</xdr:row>
      <xdr:rowOff>10392</xdr:rowOff>
    </xdr:to>
    <xdr:sp macro="" textlink="">
      <xdr:nvSpPr>
        <xdr:cNvPr id="217" name="楕円 216"/>
        <xdr:cNvSpPr/>
      </xdr:nvSpPr>
      <xdr:spPr>
        <a:xfrm>
          <a:off x="3175000" y="139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20569</xdr:rowOff>
    </xdr:from>
    <xdr:ext cx="762000" cy="259045"/>
    <xdr:sp macro="" textlink="">
      <xdr:nvSpPr>
        <xdr:cNvPr id="218" name="テキスト ボックス 217"/>
        <xdr:cNvSpPr txBox="1"/>
      </xdr:nvSpPr>
      <xdr:spPr>
        <a:xfrm>
          <a:off x="2844800" y="1373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117145</xdr:rowOff>
    </xdr:from>
    <xdr:to>
      <xdr:col>11</xdr:col>
      <xdr:colOff>82550</xdr:colOff>
      <xdr:row>82</xdr:row>
      <xdr:rowOff>47295</xdr:rowOff>
    </xdr:to>
    <xdr:sp macro="" textlink="">
      <xdr:nvSpPr>
        <xdr:cNvPr id="219" name="楕円 218"/>
        <xdr:cNvSpPr/>
      </xdr:nvSpPr>
      <xdr:spPr>
        <a:xfrm>
          <a:off x="2286000" y="140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57472</xdr:rowOff>
    </xdr:from>
    <xdr:ext cx="762000" cy="259045"/>
    <xdr:sp macro="" textlink="">
      <xdr:nvSpPr>
        <xdr:cNvPr id="220" name="テキスト ボックス 219"/>
        <xdr:cNvSpPr txBox="1"/>
      </xdr:nvSpPr>
      <xdr:spPr>
        <a:xfrm>
          <a:off x="1955800" y="1377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85342</xdr:rowOff>
    </xdr:from>
    <xdr:to>
      <xdr:col>7</xdr:col>
      <xdr:colOff>31750</xdr:colOff>
      <xdr:row>82</xdr:row>
      <xdr:rowOff>15492</xdr:rowOff>
    </xdr:to>
    <xdr:sp macro="" textlink="">
      <xdr:nvSpPr>
        <xdr:cNvPr id="221" name="楕円 220"/>
        <xdr:cNvSpPr/>
      </xdr:nvSpPr>
      <xdr:spPr>
        <a:xfrm>
          <a:off x="1397000" y="139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269</xdr:rowOff>
    </xdr:from>
    <xdr:ext cx="762000" cy="259045"/>
    <xdr:sp macro="" textlink="">
      <xdr:nvSpPr>
        <xdr:cNvPr id="222" name="テキスト ボックス 221"/>
        <xdr:cNvSpPr txBox="1"/>
      </xdr:nvSpPr>
      <xdr:spPr>
        <a:xfrm>
          <a:off x="1066800" y="140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内平均を１．０上回っているが、前年の比較では、経験年数の比較的高い職員の職種区分間の人事異動が影響し、０．６減少している。今後も、職務と責任に応じた給料の原則の徹底や、人事評価制度の活用等を進め、給与水準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125488</xdr:rowOff>
    </xdr:to>
    <xdr:cxnSp macro="">
      <xdr:nvCxnSpPr>
        <xdr:cNvPr id="258" name="直線コネクタ 257"/>
        <xdr:cNvCxnSpPr/>
      </xdr:nvCxnSpPr>
      <xdr:spPr>
        <a:xfrm flipV="1">
          <a:off x="16179800" y="149726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125488</xdr:rowOff>
    </xdr:to>
    <xdr:cxnSp macro="">
      <xdr:nvCxnSpPr>
        <xdr:cNvPr id="261" name="直線コネクタ 260"/>
        <xdr:cNvCxnSpPr/>
      </xdr:nvCxnSpPr>
      <xdr:spPr>
        <a:xfrm>
          <a:off x="15290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102507</xdr:rowOff>
    </xdr:to>
    <xdr:cxnSp macro="">
      <xdr:nvCxnSpPr>
        <xdr:cNvPr id="264" name="直線コネクタ 263"/>
        <xdr:cNvCxnSpPr/>
      </xdr:nvCxnSpPr>
      <xdr:spPr>
        <a:xfrm flipV="1">
          <a:off x="14401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102507</xdr:rowOff>
    </xdr:to>
    <xdr:cxnSp macro="">
      <xdr:nvCxnSpPr>
        <xdr:cNvPr id="267" name="直線コネクタ 266"/>
        <xdr:cNvCxnSpPr/>
      </xdr:nvCxnSpPr>
      <xdr:spPr>
        <a:xfrm>
          <a:off x="13512800" y="1496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0" name="フローチャート: 判断 269"/>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71" name="テキスト ボックス 270"/>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3" name="楕円 282"/>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4" name="テキスト ボックス 283"/>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平成２７年度より５年間実施）に基づく、定年退職者の不補充・新規採用抑制策により、類似団体内平均を下回っている。今後とも、さらなる効率化の促進を図り、住民サービスを低下させることなく、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63398</xdr:rowOff>
    </xdr:from>
    <xdr:to>
      <xdr:col>81</xdr:col>
      <xdr:colOff>44450</xdr:colOff>
      <xdr:row>61</xdr:row>
      <xdr:rowOff>85598</xdr:rowOff>
    </xdr:to>
    <xdr:cxnSp macro="">
      <xdr:nvCxnSpPr>
        <xdr:cNvPr id="318" name="直線コネクタ 317"/>
        <xdr:cNvCxnSpPr/>
      </xdr:nvCxnSpPr>
      <xdr:spPr>
        <a:xfrm flipV="1">
          <a:off x="16179800" y="10521848"/>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82703</xdr:rowOff>
    </xdr:from>
    <xdr:to>
      <xdr:col>77</xdr:col>
      <xdr:colOff>44450</xdr:colOff>
      <xdr:row>61</xdr:row>
      <xdr:rowOff>85598</xdr:rowOff>
    </xdr:to>
    <xdr:cxnSp macro="">
      <xdr:nvCxnSpPr>
        <xdr:cNvPr id="321" name="直線コネクタ 320"/>
        <xdr:cNvCxnSpPr/>
      </xdr:nvCxnSpPr>
      <xdr:spPr>
        <a:xfrm>
          <a:off x="15290800" y="1054115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82703</xdr:rowOff>
    </xdr:from>
    <xdr:to>
      <xdr:col>72</xdr:col>
      <xdr:colOff>203200</xdr:colOff>
      <xdr:row>61</xdr:row>
      <xdr:rowOff>84150</xdr:rowOff>
    </xdr:to>
    <xdr:cxnSp macro="">
      <xdr:nvCxnSpPr>
        <xdr:cNvPr id="324" name="直線コネクタ 323"/>
        <xdr:cNvCxnSpPr/>
      </xdr:nvCxnSpPr>
      <xdr:spPr>
        <a:xfrm flipV="1">
          <a:off x="14401800" y="10541153"/>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84150</xdr:rowOff>
    </xdr:from>
    <xdr:to>
      <xdr:col>68</xdr:col>
      <xdr:colOff>152400</xdr:colOff>
      <xdr:row>61</xdr:row>
      <xdr:rowOff>87529</xdr:rowOff>
    </xdr:to>
    <xdr:cxnSp macro="">
      <xdr:nvCxnSpPr>
        <xdr:cNvPr id="327" name="直線コネクタ 326"/>
        <xdr:cNvCxnSpPr/>
      </xdr:nvCxnSpPr>
      <xdr:spPr>
        <a:xfrm flipV="1">
          <a:off x="13512800" y="10542600"/>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31" name="テキスト ボックス 330"/>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12598</xdr:rowOff>
    </xdr:from>
    <xdr:to>
      <xdr:col>81</xdr:col>
      <xdr:colOff>95250</xdr:colOff>
      <xdr:row>61</xdr:row>
      <xdr:rowOff>114198</xdr:rowOff>
    </xdr:to>
    <xdr:sp macro="" textlink="">
      <xdr:nvSpPr>
        <xdr:cNvPr id="337" name="楕円 336"/>
        <xdr:cNvSpPr/>
      </xdr:nvSpPr>
      <xdr:spPr>
        <a:xfrm>
          <a:off x="16967200" y="104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29125</xdr:rowOff>
    </xdr:from>
    <xdr:ext cx="762000" cy="259045"/>
    <xdr:sp macro="" textlink="">
      <xdr:nvSpPr>
        <xdr:cNvPr id="338" name="定員管理の状況該当値テキスト"/>
        <xdr:cNvSpPr txBox="1"/>
      </xdr:nvSpPr>
      <xdr:spPr>
        <a:xfrm>
          <a:off x="17106900" y="1031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34798</xdr:rowOff>
    </xdr:from>
    <xdr:to>
      <xdr:col>77</xdr:col>
      <xdr:colOff>95250</xdr:colOff>
      <xdr:row>61</xdr:row>
      <xdr:rowOff>136398</xdr:rowOff>
    </xdr:to>
    <xdr:sp macro="" textlink="">
      <xdr:nvSpPr>
        <xdr:cNvPr id="339" name="楕円 338"/>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146575</xdr:rowOff>
    </xdr:from>
    <xdr:ext cx="736600" cy="259045"/>
    <xdr:sp macro="" textlink="">
      <xdr:nvSpPr>
        <xdr:cNvPr id="340" name="テキスト ボックス 339"/>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31903</xdr:rowOff>
    </xdr:from>
    <xdr:to>
      <xdr:col>73</xdr:col>
      <xdr:colOff>44450</xdr:colOff>
      <xdr:row>61</xdr:row>
      <xdr:rowOff>133503</xdr:rowOff>
    </xdr:to>
    <xdr:sp macro="" textlink="">
      <xdr:nvSpPr>
        <xdr:cNvPr id="341" name="楕円 340"/>
        <xdr:cNvSpPr/>
      </xdr:nvSpPr>
      <xdr:spPr>
        <a:xfrm>
          <a:off x="15240000" y="10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143680</xdr:rowOff>
    </xdr:from>
    <xdr:ext cx="762000" cy="259045"/>
    <xdr:sp macro="" textlink="">
      <xdr:nvSpPr>
        <xdr:cNvPr id="342" name="テキスト ボックス 341"/>
        <xdr:cNvSpPr txBox="1"/>
      </xdr:nvSpPr>
      <xdr:spPr>
        <a:xfrm>
          <a:off x="14909800" y="1025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33350</xdr:rowOff>
    </xdr:from>
    <xdr:to>
      <xdr:col>68</xdr:col>
      <xdr:colOff>203200</xdr:colOff>
      <xdr:row>61</xdr:row>
      <xdr:rowOff>134950</xdr:rowOff>
    </xdr:to>
    <xdr:sp macro="" textlink="">
      <xdr:nvSpPr>
        <xdr:cNvPr id="343" name="楕円 342"/>
        <xdr:cNvSpPr/>
      </xdr:nvSpPr>
      <xdr:spPr>
        <a:xfrm>
          <a:off x="143510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145127</xdr:rowOff>
    </xdr:from>
    <xdr:ext cx="762000" cy="259045"/>
    <xdr:sp macro="" textlink="">
      <xdr:nvSpPr>
        <xdr:cNvPr id="344" name="テキスト ボックス 343"/>
        <xdr:cNvSpPr txBox="1"/>
      </xdr:nvSpPr>
      <xdr:spPr>
        <a:xfrm>
          <a:off x="14020800" y="10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36729</xdr:rowOff>
    </xdr:from>
    <xdr:to>
      <xdr:col>64</xdr:col>
      <xdr:colOff>152400</xdr:colOff>
      <xdr:row>61</xdr:row>
      <xdr:rowOff>138329</xdr:rowOff>
    </xdr:to>
    <xdr:sp macro="" textlink="">
      <xdr:nvSpPr>
        <xdr:cNvPr id="345" name="楕円 344"/>
        <xdr:cNvSpPr/>
      </xdr:nvSpPr>
      <xdr:spPr>
        <a:xfrm>
          <a:off x="13462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123106</xdr:rowOff>
    </xdr:from>
    <xdr:ext cx="762000" cy="259045"/>
    <xdr:sp macro="" textlink="">
      <xdr:nvSpPr>
        <xdr:cNvPr id="346" name="テキスト ボックス 345"/>
        <xdr:cNvSpPr txBox="1"/>
      </xdr:nvSpPr>
      <xdr:spPr>
        <a:xfrm>
          <a:off x="13131800" y="1058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地方債発行額の抑制や繰上償還の効果から、平成１９年度を境に改善を続けている。引き続き、各事業を精査して行うことで、地方債発行額の抑制から公債費負担の適正化に努める。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139881</xdr:rowOff>
    </xdr:from>
    <xdr:to>
      <xdr:col>81</xdr:col>
      <xdr:colOff>44450</xdr:colOff>
      <xdr:row>39</xdr:row>
      <xdr:rowOff>160565</xdr:rowOff>
    </xdr:to>
    <xdr:cxnSp macro="">
      <xdr:nvCxnSpPr>
        <xdr:cNvPr id="381" name="直線コネクタ 380"/>
        <xdr:cNvCxnSpPr/>
      </xdr:nvCxnSpPr>
      <xdr:spPr>
        <a:xfrm>
          <a:off x="16179800" y="68264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139881</xdr:rowOff>
    </xdr:from>
    <xdr:to>
      <xdr:col>77</xdr:col>
      <xdr:colOff>44450</xdr:colOff>
      <xdr:row>40</xdr:row>
      <xdr:rowOff>23585</xdr:rowOff>
    </xdr:to>
    <xdr:cxnSp macro="">
      <xdr:nvCxnSpPr>
        <xdr:cNvPr id="384" name="直線コネクタ 383"/>
        <xdr:cNvCxnSpPr/>
      </xdr:nvCxnSpPr>
      <xdr:spPr>
        <a:xfrm flipV="1">
          <a:off x="15290800" y="68264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92528</xdr:rowOff>
    </xdr:to>
    <xdr:cxnSp macro="">
      <xdr:nvCxnSpPr>
        <xdr:cNvPr id="387" name="直線コネクタ 386"/>
        <xdr:cNvCxnSpPr/>
      </xdr:nvCxnSpPr>
      <xdr:spPr>
        <a:xfrm flipV="1">
          <a:off x="14401800" y="68815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41</xdr:row>
      <xdr:rowOff>58965</xdr:rowOff>
    </xdr:to>
    <xdr:cxnSp macro="">
      <xdr:nvCxnSpPr>
        <xdr:cNvPr id="390" name="直線コネクタ 389"/>
        <xdr:cNvCxnSpPr/>
      </xdr:nvCxnSpPr>
      <xdr:spPr>
        <a:xfrm flipV="1">
          <a:off x="13512800" y="69505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400" name="楕円 399"/>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126292</xdr:rowOff>
    </xdr:from>
    <xdr:ext cx="762000" cy="259045"/>
    <xdr:sp macro="" textlink="">
      <xdr:nvSpPr>
        <xdr:cNvPr id="401"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89081</xdr:rowOff>
    </xdr:from>
    <xdr:to>
      <xdr:col>77</xdr:col>
      <xdr:colOff>95250</xdr:colOff>
      <xdr:row>40</xdr:row>
      <xdr:rowOff>19231</xdr:rowOff>
    </xdr:to>
    <xdr:sp macro="" textlink="">
      <xdr:nvSpPr>
        <xdr:cNvPr id="402" name="楕円 401"/>
        <xdr:cNvSpPr/>
      </xdr:nvSpPr>
      <xdr:spPr>
        <a:xfrm>
          <a:off x="16129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29408</xdr:rowOff>
    </xdr:from>
    <xdr:ext cx="736600" cy="259045"/>
    <xdr:sp macro="" textlink="">
      <xdr:nvSpPr>
        <xdr:cNvPr id="403" name="テキスト ボックス 402"/>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4" name="楕円 403"/>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5" name="テキスト ボックス 404"/>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6" name="楕円 405"/>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7" name="テキスト ボックス 406"/>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8" name="楕円 407"/>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09" name="テキスト ボックス 408"/>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額の抑制や繰上償還の効果による地方債現在高の減少、歳出削減による財政調整基金残高の増加から将来負担の状況は類似団体内平均値を下回った。今後も、各事業を精査して行うことで、地方債残高の増加抑制に努め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51" name="フローチャート: 判断 450"/>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80154</xdr:rowOff>
    </xdr:from>
    <xdr:ext cx="762000" cy="259045"/>
    <xdr:sp macro="" textlink="">
      <xdr:nvSpPr>
        <xdr:cNvPr id="452" name="テキスト ボックス 451"/>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人件費に係る経常収支比率は類似団体内平均値で推移している。行政サービスを維持しつつ定員管理の適正化に努めることで、人件費関係経費全体について抑制を図る。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94996</xdr:rowOff>
    </xdr:to>
    <xdr:cxnSp macro="">
      <xdr:nvCxnSpPr>
        <xdr:cNvPr id="64" name="直線コネクタ 63"/>
        <xdr:cNvCxnSpPr/>
      </xdr:nvCxnSpPr>
      <xdr:spPr>
        <a:xfrm flipV="1">
          <a:off x="3987800" y="6239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127000</xdr:rowOff>
    </xdr:to>
    <xdr:cxnSp macro="">
      <xdr:nvCxnSpPr>
        <xdr:cNvPr id="67" name="直線コネクタ 66"/>
        <xdr:cNvCxnSpPr/>
      </xdr:nvCxnSpPr>
      <xdr:spPr>
        <a:xfrm flipV="1">
          <a:off x="3098800" y="6267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168148</xdr:rowOff>
    </xdr:to>
    <xdr:cxnSp macro="">
      <xdr:nvCxnSpPr>
        <xdr:cNvPr id="70" name="直線コネクタ 69"/>
        <xdr:cNvCxnSpPr/>
      </xdr:nvCxnSpPr>
      <xdr:spPr>
        <a:xfrm flipV="1">
          <a:off x="2209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36</xdr:row>
      <xdr:rowOff>168148</xdr:rowOff>
    </xdr:to>
    <xdr:cxnSp macro="">
      <xdr:nvCxnSpPr>
        <xdr:cNvPr id="73" name="直線コネクタ 72"/>
        <xdr:cNvCxnSpPr/>
      </xdr:nvCxnSpPr>
      <xdr:spPr>
        <a:xfrm>
          <a:off x="1320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長期継続契約の推進や委託業務の見直しによる削減のほか、節電対策や消耗品費削減による効果から、類似団体内平均値を下回っている。しかし業務の民間委託やシステム関連経費の増などにより、割合が増加しており、今後もなお一層の経費削減に努めることで、委託化推進による物件費上昇の抑制に努める必要がある。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24130</xdr:rowOff>
    </xdr:to>
    <xdr:cxnSp macro="">
      <xdr:nvCxnSpPr>
        <xdr:cNvPr id="125" name="直線コネクタ 124"/>
        <xdr:cNvCxnSpPr/>
      </xdr:nvCxnSpPr>
      <xdr:spPr>
        <a:xfrm>
          <a:off x="15671800" y="2893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149860</xdr:rowOff>
    </xdr:to>
    <xdr:cxnSp macro="">
      <xdr:nvCxnSpPr>
        <xdr:cNvPr id="128" name="直線コネクタ 127"/>
        <xdr:cNvCxnSpPr/>
      </xdr:nvCxnSpPr>
      <xdr:spPr>
        <a:xfrm>
          <a:off x="14782800" y="281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73660</xdr:rowOff>
    </xdr:to>
    <xdr:cxnSp macro="">
      <xdr:nvCxnSpPr>
        <xdr:cNvPr id="131" name="直線コネクタ 130"/>
        <xdr:cNvCxnSpPr/>
      </xdr:nvCxnSpPr>
      <xdr:spPr>
        <a:xfrm>
          <a:off x="13893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161290</xdr:rowOff>
    </xdr:to>
    <xdr:cxnSp macro="">
      <xdr:nvCxnSpPr>
        <xdr:cNvPr id="134" name="直線コネクタ 133"/>
        <xdr:cNvCxnSpPr/>
      </xdr:nvCxnSpPr>
      <xdr:spPr>
        <a:xfrm>
          <a:off x="13004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5"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1" name="テキスト ボックス 150"/>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扶助費に係る経常収支比率は類似団体内平均値を下回っているが障がい者自立支援事業費増加の影響などから、今後も扶助費の増加が見込まれる。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120650</xdr:rowOff>
    </xdr:to>
    <xdr:cxnSp macro="">
      <xdr:nvCxnSpPr>
        <xdr:cNvPr id="185" name="直線コネクタ 184"/>
        <xdr:cNvCxnSpPr/>
      </xdr:nvCxnSpPr>
      <xdr:spPr>
        <a:xfrm flipV="1">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120650</xdr:rowOff>
    </xdr:to>
    <xdr:cxnSp macro="">
      <xdr:nvCxnSpPr>
        <xdr:cNvPr id="188" name="直線コネクタ 187"/>
        <xdr:cNvCxnSpPr/>
      </xdr:nvCxnSpPr>
      <xdr:spPr>
        <a:xfrm>
          <a:off x="3098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69850</xdr:rowOff>
    </xdr:to>
    <xdr:cxnSp macro="">
      <xdr:nvCxnSpPr>
        <xdr:cNvPr id="191" name="直線コネクタ 190"/>
        <xdr:cNvCxnSpPr/>
      </xdr:nvCxnSpPr>
      <xdr:spPr>
        <a:xfrm>
          <a:off x="2209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6350</xdr:rowOff>
    </xdr:to>
    <xdr:cxnSp macro="">
      <xdr:nvCxnSpPr>
        <xdr:cNvPr id="194" name="直線コネクタ 193"/>
        <xdr:cNvCxnSpPr/>
      </xdr:nvCxnSpPr>
      <xdr:spPr>
        <a:xfrm>
          <a:off x="1320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7" name="フローチャート: 判断 196"/>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8" name="テキスト ボックス 19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5"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6" name="楕円 205"/>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0" name="楕円 209"/>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3" name="テキスト ボックス 21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その他に係る経常収支比率は類似団体内平均値を下回っているが、下水道事業への繰出金が依然として高い水準にある。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122101</xdr:rowOff>
    </xdr:to>
    <xdr:cxnSp macro="">
      <xdr:nvCxnSpPr>
        <xdr:cNvPr id="247" name="直線コネクタ 246"/>
        <xdr:cNvCxnSpPr/>
      </xdr:nvCxnSpPr>
      <xdr:spPr>
        <a:xfrm>
          <a:off x="15671800" y="9888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115570</xdr:rowOff>
    </xdr:to>
    <xdr:cxnSp macro="">
      <xdr:nvCxnSpPr>
        <xdr:cNvPr id="250" name="直線コネクタ 249"/>
        <xdr:cNvCxnSpPr/>
      </xdr:nvCxnSpPr>
      <xdr:spPr>
        <a:xfrm>
          <a:off x="14782800" y="9849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76381</xdr:rowOff>
    </xdr:from>
    <xdr:to>
      <xdr:col>73</xdr:col>
      <xdr:colOff>180975</xdr:colOff>
      <xdr:row>57</xdr:row>
      <xdr:rowOff>102507</xdr:rowOff>
    </xdr:to>
    <xdr:cxnSp macro="">
      <xdr:nvCxnSpPr>
        <xdr:cNvPr id="253" name="直線コネクタ 252"/>
        <xdr:cNvCxnSpPr/>
      </xdr:nvCxnSpPr>
      <xdr:spPr>
        <a:xfrm flipV="1">
          <a:off x="13893800" y="98490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128633</xdr:rowOff>
    </xdr:to>
    <xdr:cxnSp macro="">
      <xdr:nvCxnSpPr>
        <xdr:cNvPr id="256" name="直線コネクタ 255"/>
        <xdr:cNvCxnSpPr/>
      </xdr:nvCxnSpPr>
      <xdr:spPr>
        <a:xfrm flipV="1">
          <a:off x="13004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59" name="フローチャート: 判断 258"/>
        <xdr:cNvSpPr/>
      </xdr:nvSpPr>
      <xdr:spPr>
        <a:xfrm>
          <a:off x="12954000" y="99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60" name="テキスト ボックス 259"/>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71301</xdr:rowOff>
    </xdr:from>
    <xdr:to>
      <xdr:col>82</xdr:col>
      <xdr:colOff>158750</xdr:colOff>
      <xdr:row>58</xdr:row>
      <xdr:rowOff>1451</xdr:rowOff>
    </xdr:to>
    <xdr:sp macro="" textlink="">
      <xdr:nvSpPr>
        <xdr:cNvPr id="266" name="楕円 265"/>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87828</xdr:rowOff>
    </xdr:from>
    <xdr:ext cx="762000" cy="259045"/>
    <xdr:sp macro="" textlink="">
      <xdr:nvSpPr>
        <xdr:cNvPr id="267" name="その他該当値テキスト"/>
        <xdr:cNvSpPr txBox="1"/>
      </xdr:nvSpPr>
      <xdr:spPr>
        <a:xfrm>
          <a:off x="16598900" y="968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8" name="楕円 26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9" name="テキスト ボックス 268"/>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0" name="楕円 269"/>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137358</xdr:rowOff>
    </xdr:from>
    <xdr:ext cx="762000" cy="259045"/>
    <xdr:sp macro="" textlink="">
      <xdr:nvSpPr>
        <xdr:cNvPr id="271" name="テキスト ボックス 270"/>
        <xdr:cNvSpPr txBox="1"/>
      </xdr:nvSpPr>
      <xdr:spPr>
        <a:xfrm>
          <a:off x="14401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2" name="楕円 271"/>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3" name="テキスト ボックス 272"/>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4" name="楕円 273"/>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75" name="テキスト ボックス 274"/>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への補助金の見直しにより、補助費等の削減に努めており、補助費等に係る経常収支比率は類似団体内平均値を下回っている。今後は補助費等の経常的経費の中で多くを占める一部事務組合等に対するものについて、事務内容の精査、負担割合見直しなどにより負担額を軽減するなど経費削減に努める。 </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51562</xdr:rowOff>
    </xdr:to>
    <xdr:cxnSp macro="">
      <xdr:nvCxnSpPr>
        <xdr:cNvPr id="305" name="直線コネクタ 304"/>
        <xdr:cNvCxnSpPr/>
      </xdr:nvCxnSpPr>
      <xdr:spPr>
        <a:xfrm flipV="1">
          <a:off x="15671800" y="628091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51562</xdr:rowOff>
    </xdr:to>
    <xdr:cxnSp macro="">
      <xdr:nvCxnSpPr>
        <xdr:cNvPr id="308" name="直線コネクタ 307"/>
        <xdr:cNvCxnSpPr/>
      </xdr:nvCxnSpPr>
      <xdr:spPr>
        <a:xfrm>
          <a:off x="14782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122428</xdr:rowOff>
    </xdr:to>
    <xdr:cxnSp macro="">
      <xdr:nvCxnSpPr>
        <xdr:cNvPr id="311" name="直線コネクタ 310"/>
        <xdr:cNvCxnSpPr/>
      </xdr:nvCxnSpPr>
      <xdr:spPr>
        <a:xfrm>
          <a:off x="13893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14" name="直線コネクタ 313"/>
        <xdr:cNvCxnSpPr/>
      </xdr:nvCxnSpPr>
      <xdr:spPr>
        <a:xfrm flipV="1">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4" name="楕円 323"/>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5"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6" name="楕円 325"/>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27" name="テキスト ボックス 326"/>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8" name="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9" name="テキスト ボックス 328"/>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0" name="楕円 329"/>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1" name="テキスト ボックス 330"/>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2" name="楕円 331"/>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3" name="テキスト ボックス 33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過去に実施した大型事業により地方債の元利償還金が膨らんでいるため、類似団体内平均値を上回っている。しかし、地方債発行額の抑制などにより、数値は改善している。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145287</xdr:rowOff>
    </xdr:to>
    <xdr:cxnSp macro="">
      <xdr:nvCxnSpPr>
        <xdr:cNvPr id="363" name="直線コネクタ 362"/>
        <xdr:cNvCxnSpPr/>
      </xdr:nvCxnSpPr>
      <xdr:spPr>
        <a:xfrm>
          <a:off x="3987800" y="134818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122428</xdr:rowOff>
    </xdr:to>
    <xdr:cxnSp macro="">
      <xdr:nvCxnSpPr>
        <xdr:cNvPr id="366" name="直線コネクタ 365"/>
        <xdr:cNvCxnSpPr/>
      </xdr:nvCxnSpPr>
      <xdr:spPr>
        <a:xfrm flipV="1">
          <a:off x="3098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122428</xdr:rowOff>
    </xdr:to>
    <xdr:cxnSp macro="">
      <xdr:nvCxnSpPr>
        <xdr:cNvPr id="369" name="直線コネクタ 368"/>
        <xdr:cNvCxnSpPr/>
      </xdr:nvCxnSpPr>
      <xdr:spPr>
        <a:xfrm>
          <a:off x="2209800" y="13490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115570</xdr:rowOff>
    </xdr:to>
    <xdr:cxnSp macro="">
      <xdr:nvCxnSpPr>
        <xdr:cNvPr id="372" name="直線コネクタ 371"/>
        <xdr:cNvCxnSpPr/>
      </xdr:nvCxnSpPr>
      <xdr:spPr>
        <a:xfrm flipV="1">
          <a:off x="1320800" y="134909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2" name="楕円 381"/>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3"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71628</xdr:rowOff>
    </xdr:from>
    <xdr:to>
      <xdr:col>15</xdr:col>
      <xdr:colOff>149225</xdr:colOff>
      <xdr:row>79</xdr:row>
      <xdr:rowOff>1778</xdr:rowOff>
    </xdr:to>
    <xdr:sp macro="" textlink="">
      <xdr:nvSpPr>
        <xdr:cNvPr id="386" name="楕円 385"/>
        <xdr:cNvSpPr/>
      </xdr:nvSpPr>
      <xdr:spPr>
        <a:xfrm>
          <a:off x="3048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158005</xdr:rowOff>
    </xdr:from>
    <xdr:ext cx="762000" cy="259045"/>
    <xdr:sp macro="" textlink="">
      <xdr:nvSpPr>
        <xdr:cNvPr id="387" name="テキスト ボックス 386"/>
        <xdr:cNvSpPr txBox="1"/>
      </xdr:nvSpPr>
      <xdr:spPr>
        <a:xfrm>
          <a:off x="2717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88" name="楕円 387"/>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89" name="テキスト ボックス 388"/>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0" name="楕円 389"/>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1" name="テキスト ボックス 390"/>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各種経費の削減などを行った結果、類似団体内平均値を下回っている。 </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3556</xdr:rowOff>
    </xdr:to>
    <xdr:cxnSp macro="">
      <xdr:nvCxnSpPr>
        <xdr:cNvPr id="422" name="直線コネクタ 421"/>
        <xdr:cNvCxnSpPr/>
      </xdr:nvCxnSpPr>
      <xdr:spPr>
        <a:xfrm flipV="1">
          <a:off x="15671800" y="129194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76</xdr:row>
      <xdr:rowOff>3556</xdr:rowOff>
    </xdr:to>
    <xdr:cxnSp macro="">
      <xdr:nvCxnSpPr>
        <xdr:cNvPr id="425" name="直線コネクタ 424"/>
        <xdr:cNvCxnSpPr/>
      </xdr:nvCxnSpPr>
      <xdr:spPr>
        <a:xfrm>
          <a:off x="14782800" y="128737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75</xdr:row>
      <xdr:rowOff>14986</xdr:rowOff>
    </xdr:to>
    <xdr:cxnSp macro="">
      <xdr:nvCxnSpPr>
        <xdr:cNvPr id="428" name="直線コネクタ 427"/>
        <xdr:cNvCxnSpPr/>
      </xdr:nvCxnSpPr>
      <xdr:spPr>
        <a:xfrm>
          <a:off x="13893800" y="127777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90424</xdr:rowOff>
    </xdr:from>
    <xdr:to>
      <xdr:col>69</xdr:col>
      <xdr:colOff>92075</xdr:colOff>
      <xdr:row>74</xdr:row>
      <xdr:rowOff>113284</xdr:rowOff>
    </xdr:to>
    <xdr:cxnSp macro="">
      <xdr:nvCxnSpPr>
        <xdr:cNvPr id="431" name="直線コネクタ 430"/>
        <xdr:cNvCxnSpPr/>
      </xdr:nvCxnSpPr>
      <xdr:spPr>
        <a:xfrm flipV="1">
          <a:off x="13004800" y="127777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4" name="フローチャート: 判断 433"/>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5" name="テキスト ボックス 434"/>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1" name="楕円 44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2"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3" name="楕円 442"/>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4" name="テキスト ボックス 443"/>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6" name="テキスト ボックス 445"/>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47" name="楕円 446"/>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48" name="テキスト ボックス 447"/>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49" name="楕円 448"/>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50" name="テキスト ボックス 449"/>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158372</xdr:rowOff>
    </xdr:from>
    <xdr:to>
      <xdr:col>29</xdr:col>
      <xdr:colOff>127000</xdr:colOff>
      <xdr:row>18</xdr:row>
      <xdr:rowOff>6764</xdr:rowOff>
    </xdr:to>
    <xdr:cxnSp macro="">
      <xdr:nvCxnSpPr>
        <xdr:cNvPr id="50" name="直線コネクタ 49"/>
        <xdr:cNvCxnSpPr/>
      </xdr:nvCxnSpPr>
      <xdr:spPr bwMode="auto">
        <a:xfrm>
          <a:off x="5003800" y="3120647"/>
          <a:ext cx="647700" cy="1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158372</xdr:rowOff>
    </xdr:from>
    <xdr:to>
      <xdr:col>26</xdr:col>
      <xdr:colOff>50800</xdr:colOff>
      <xdr:row>18</xdr:row>
      <xdr:rowOff>3754</xdr:rowOff>
    </xdr:to>
    <xdr:cxnSp macro="">
      <xdr:nvCxnSpPr>
        <xdr:cNvPr id="53" name="直線コネクタ 52"/>
        <xdr:cNvCxnSpPr/>
      </xdr:nvCxnSpPr>
      <xdr:spPr bwMode="auto">
        <a:xfrm flipV="1">
          <a:off x="4305300" y="3120647"/>
          <a:ext cx="698500" cy="1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160216</xdr:rowOff>
    </xdr:from>
    <xdr:to>
      <xdr:col>22</xdr:col>
      <xdr:colOff>114300</xdr:colOff>
      <xdr:row>18</xdr:row>
      <xdr:rowOff>3754</xdr:rowOff>
    </xdr:to>
    <xdr:cxnSp macro="">
      <xdr:nvCxnSpPr>
        <xdr:cNvPr id="56" name="直線コネクタ 55"/>
        <xdr:cNvCxnSpPr/>
      </xdr:nvCxnSpPr>
      <xdr:spPr bwMode="auto">
        <a:xfrm>
          <a:off x="3606800" y="3122491"/>
          <a:ext cx="698500" cy="1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160216</xdr:rowOff>
    </xdr:from>
    <xdr:to>
      <xdr:col>18</xdr:col>
      <xdr:colOff>177800</xdr:colOff>
      <xdr:row>17</xdr:row>
      <xdr:rowOff>163218</xdr:rowOff>
    </xdr:to>
    <xdr:cxnSp macro="">
      <xdr:nvCxnSpPr>
        <xdr:cNvPr id="59" name="直線コネクタ 58"/>
        <xdr:cNvCxnSpPr/>
      </xdr:nvCxnSpPr>
      <xdr:spPr bwMode="auto">
        <a:xfrm flipV="1">
          <a:off x="2908300" y="3122491"/>
          <a:ext cx="6985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127414</xdr:rowOff>
    </xdr:from>
    <xdr:to>
      <xdr:col>29</xdr:col>
      <xdr:colOff>177800</xdr:colOff>
      <xdr:row>18</xdr:row>
      <xdr:rowOff>57564</xdr:rowOff>
    </xdr:to>
    <xdr:sp macro="" textlink="">
      <xdr:nvSpPr>
        <xdr:cNvPr id="69" name="楕円 68"/>
        <xdr:cNvSpPr/>
      </xdr:nvSpPr>
      <xdr:spPr bwMode="auto">
        <a:xfrm>
          <a:off x="5600700" y="308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99491</xdr:rowOff>
    </xdr:from>
    <xdr:ext cx="762000" cy="259045"/>
    <xdr:sp macro="" textlink="">
      <xdr:nvSpPr>
        <xdr:cNvPr id="70" name="人口1人当たり決算額の推移該当値テキスト130"/>
        <xdr:cNvSpPr txBox="1"/>
      </xdr:nvSpPr>
      <xdr:spPr>
        <a:xfrm>
          <a:off x="5740400" y="306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107572</xdr:rowOff>
    </xdr:from>
    <xdr:to>
      <xdr:col>26</xdr:col>
      <xdr:colOff>101600</xdr:colOff>
      <xdr:row>18</xdr:row>
      <xdr:rowOff>37722</xdr:rowOff>
    </xdr:to>
    <xdr:sp macro="" textlink="">
      <xdr:nvSpPr>
        <xdr:cNvPr id="71" name="楕円 70"/>
        <xdr:cNvSpPr/>
      </xdr:nvSpPr>
      <xdr:spPr bwMode="auto">
        <a:xfrm>
          <a:off x="4953000" y="306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22499</xdr:rowOff>
    </xdr:from>
    <xdr:ext cx="736600" cy="259045"/>
    <xdr:sp macro="" textlink="">
      <xdr:nvSpPr>
        <xdr:cNvPr id="72" name="テキスト ボックス 71"/>
        <xdr:cNvSpPr txBox="1"/>
      </xdr:nvSpPr>
      <xdr:spPr>
        <a:xfrm>
          <a:off x="4622800" y="315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124404</xdr:rowOff>
    </xdr:from>
    <xdr:to>
      <xdr:col>22</xdr:col>
      <xdr:colOff>165100</xdr:colOff>
      <xdr:row>18</xdr:row>
      <xdr:rowOff>54554</xdr:rowOff>
    </xdr:to>
    <xdr:sp macro="" textlink="">
      <xdr:nvSpPr>
        <xdr:cNvPr id="73" name="楕円 72"/>
        <xdr:cNvSpPr/>
      </xdr:nvSpPr>
      <xdr:spPr bwMode="auto">
        <a:xfrm>
          <a:off x="4254500" y="308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39331</xdr:rowOff>
    </xdr:from>
    <xdr:ext cx="762000" cy="259045"/>
    <xdr:sp macro="" textlink="">
      <xdr:nvSpPr>
        <xdr:cNvPr id="74" name="テキスト ボックス 73"/>
        <xdr:cNvSpPr txBox="1"/>
      </xdr:nvSpPr>
      <xdr:spPr>
        <a:xfrm>
          <a:off x="3924300" y="317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109416</xdr:rowOff>
    </xdr:from>
    <xdr:to>
      <xdr:col>19</xdr:col>
      <xdr:colOff>38100</xdr:colOff>
      <xdr:row>18</xdr:row>
      <xdr:rowOff>39566</xdr:rowOff>
    </xdr:to>
    <xdr:sp macro="" textlink="">
      <xdr:nvSpPr>
        <xdr:cNvPr id="75" name="楕円 74"/>
        <xdr:cNvSpPr/>
      </xdr:nvSpPr>
      <xdr:spPr bwMode="auto">
        <a:xfrm>
          <a:off x="3556000" y="30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24343</xdr:rowOff>
    </xdr:from>
    <xdr:ext cx="762000" cy="259045"/>
    <xdr:sp macro="" textlink="">
      <xdr:nvSpPr>
        <xdr:cNvPr id="76" name="テキスト ボックス 75"/>
        <xdr:cNvSpPr txBox="1"/>
      </xdr:nvSpPr>
      <xdr:spPr>
        <a:xfrm>
          <a:off x="3225800" y="31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112418</xdr:rowOff>
    </xdr:from>
    <xdr:to>
      <xdr:col>15</xdr:col>
      <xdr:colOff>101600</xdr:colOff>
      <xdr:row>18</xdr:row>
      <xdr:rowOff>42568</xdr:rowOff>
    </xdr:to>
    <xdr:sp macro="" textlink="">
      <xdr:nvSpPr>
        <xdr:cNvPr id="77" name="楕円 76"/>
        <xdr:cNvSpPr/>
      </xdr:nvSpPr>
      <xdr:spPr bwMode="auto">
        <a:xfrm>
          <a:off x="2857500" y="307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52745</xdr:rowOff>
    </xdr:from>
    <xdr:ext cx="762000" cy="259045"/>
    <xdr:sp macro="" textlink="">
      <xdr:nvSpPr>
        <xdr:cNvPr id="78" name="テキスト ボックス 77"/>
        <xdr:cNvSpPr txBox="1"/>
      </xdr:nvSpPr>
      <xdr:spPr>
        <a:xfrm>
          <a:off x="2527300" y="28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258350</xdr:rowOff>
    </xdr:from>
    <xdr:to>
      <xdr:col>29</xdr:col>
      <xdr:colOff>127000</xdr:colOff>
      <xdr:row>35</xdr:row>
      <xdr:rowOff>271018</xdr:rowOff>
    </xdr:to>
    <xdr:cxnSp macro="">
      <xdr:nvCxnSpPr>
        <xdr:cNvPr id="111" name="直線コネクタ 110"/>
        <xdr:cNvCxnSpPr/>
      </xdr:nvCxnSpPr>
      <xdr:spPr bwMode="auto">
        <a:xfrm flipV="1">
          <a:off x="5003800" y="6868700"/>
          <a:ext cx="6477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271018</xdr:rowOff>
    </xdr:from>
    <xdr:to>
      <xdr:col>26</xdr:col>
      <xdr:colOff>50800</xdr:colOff>
      <xdr:row>35</xdr:row>
      <xdr:rowOff>285629</xdr:rowOff>
    </xdr:to>
    <xdr:cxnSp macro="">
      <xdr:nvCxnSpPr>
        <xdr:cNvPr id="114" name="直線コネクタ 113"/>
        <xdr:cNvCxnSpPr/>
      </xdr:nvCxnSpPr>
      <xdr:spPr bwMode="auto">
        <a:xfrm flipV="1">
          <a:off x="4305300" y="6881368"/>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285629</xdr:rowOff>
    </xdr:from>
    <xdr:to>
      <xdr:col>22</xdr:col>
      <xdr:colOff>114300</xdr:colOff>
      <xdr:row>35</xdr:row>
      <xdr:rowOff>288087</xdr:rowOff>
    </xdr:to>
    <xdr:cxnSp macro="">
      <xdr:nvCxnSpPr>
        <xdr:cNvPr id="117" name="直線コネクタ 116"/>
        <xdr:cNvCxnSpPr/>
      </xdr:nvCxnSpPr>
      <xdr:spPr bwMode="auto">
        <a:xfrm flipV="1">
          <a:off x="3606800" y="6895979"/>
          <a:ext cx="698500" cy="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164147</xdr:rowOff>
    </xdr:from>
    <xdr:to>
      <xdr:col>18</xdr:col>
      <xdr:colOff>177800</xdr:colOff>
      <xdr:row>35</xdr:row>
      <xdr:rowOff>288087</xdr:rowOff>
    </xdr:to>
    <xdr:cxnSp macro="">
      <xdr:nvCxnSpPr>
        <xdr:cNvPr id="120" name="直線コネクタ 119"/>
        <xdr:cNvCxnSpPr/>
      </xdr:nvCxnSpPr>
      <xdr:spPr bwMode="auto">
        <a:xfrm>
          <a:off x="2908300" y="6774497"/>
          <a:ext cx="698500" cy="12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3" name="フローチャート: 判断 122"/>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4" name="テキスト ボックス 123"/>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207550</xdr:rowOff>
    </xdr:from>
    <xdr:to>
      <xdr:col>29</xdr:col>
      <xdr:colOff>177800</xdr:colOff>
      <xdr:row>35</xdr:row>
      <xdr:rowOff>309150</xdr:rowOff>
    </xdr:to>
    <xdr:sp macro="" textlink="">
      <xdr:nvSpPr>
        <xdr:cNvPr id="130" name="楕円 129"/>
        <xdr:cNvSpPr/>
      </xdr:nvSpPr>
      <xdr:spPr bwMode="auto">
        <a:xfrm>
          <a:off x="5600700" y="681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179627</xdr:rowOff>
    </xdr:from>
    <xdr:ext cx="762000" cy="259045"/>
    <xdr:sp macro="" textlink="">
      <xdr:nvSpPr>
        <xdr:cNvPr id="131" name="人口1人当たり決算額の推移該当値テキスト445"/>
        <xdr:cNvSpPr txBox="1"/>
      </xdr:nvSpPr>
      <xdr:spPr>
        <a:xfrm>
          <a:off x="5740400" y="67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220218</xdr:rowOff>
    </xdr:from>
    <xdr:to>
      <xdr:col>26</xdr:col>
      <xdr:colOff>101600</xdr:colOff>
      <xdr:row>35</xdr:row>
      <xdr:rowOff>321818</xdr:rowOff>
    </xdr:to>
    <xdr:sp macro="" textlink="">
      <xdr:nvSpPr>
        <xdr:cNvPr id="132" name="楕円 131"/>
        <xdr:cNvSpPr/>
      </xdr:nvSpPr>
      <xdr:spPr bwMode="auto">
        <a:xfrm>
          <a:off x="49530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306595</xdr:rowOff>
    </xdr:from>
    <xdr:ext cx="736600" cy="259045"/>
    <xdr:sp macro="" textlink="">
      <xdr:nvSpPr>
        <xdr:cNvPr id="133" name="テキスト ボックス 132"/>
        <xdr:cNvSpPr txBox="1"/>
      </xdr:nvSpPr>
      <xdr:spPr>
        <a:xfrm>
          <a:off x="4622800" y="691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234829</xdr:rowOff>
    </xdr:from>
    <xdr:to>
      <xdr:col>22</xdr:col>
      <xdr:colOff>165100</xdr:colOff>
      <xdr:row>35</xdr:row>
      <xdr:rowOff>336429</xdr:rowOff>
    </xdr:to>
    <xdr:sp macro="" textlink="">
      <xdr:nvSpPr>
        <xdr:cNvPr id="134" name="楕円 133"/>
        <xdr:cNvSpPr/>
      </xdr:nvSpPr>
      <xdr:spPr bwMode="auto">
        <a:xfrm>
          <a:off x="42545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321206</xdr:rowOff>
    </xdr:from>
    <xdr:ext cx="762000" cy="259045"/>
    <xdr:sp macro="" textlink="">
      <xdr:nvSpPr>
        <xdr:cNvPr id="135" name="テキスト ボックス 134"/>
        <xdr:cNvSpPr txBox="1"/>
      </xdr:nvSpPr>
      <xdr:spPr>
        <a:xfrm>
          <a:off x="3924300" y="69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237287</xdr:rowOff>
    </xdr:from>
    <xdr:to>
      <xdr:col>19</xdr:col>
      <xdr:colOff>38100</xdr:colOff>
      <xdr:row>35</xdr:row>
      <xdr:rowOff>338887</xdr:rowOff>
    </xdr:to>
    <xdr:sp macro="" textlink="">
      <xdr:nvSpPr>
        <xdr:cNvPr id="136" name="楕円 135"/>
        <xdr:cNvSpPr/>
      </xdr:nvSpPr>
      <xdr:spPr bwMode="auto">
        <a:xfrm>
          <a:off x="3556000" y="68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323664</xdr:rowOff>
    </xdr:from>
    <xdr:ext cx="762000" cy="259045"/>
    <xdr:sp macro="" textlink="">
      <xdr:nvSpPr>
        <xdr:cNvPr id="137" name="テキスト ボックス 136"/>
        <xdr:cNvSpPr txBox="1"/>
      </xdr:nvSpPr>
      <xdr:spPr>
        <a:xfrm>
          <a:off x="3225800" y="693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113347</xdr:rowOff>
    </xdr:from>
    <xdr:to>
      <xdr:col>15</xdr:col>
      <xdr:colOff>101600</xdr:colOff>
      <xdr:row>35</xdr:row>
      <xdr:rowOff>214947</xdr:rowOff>
    </xdr:to>
    <xdr:sp macro="" textlink="">
      <xdr:nvSpPr>
        <xdr:cNvPr id="138" name="楕円 137"/>
        <xdr:cNvSpPr/>
      </xdr:nvSpPr>
      <xdr:spPr bwMode="auto">
        <a:xfrm>
          <a:off x="2857500" y="672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199724</xdr:rowOff>
    </xdr:from>
    <xdr:ext cx="762000" cy="259045"/>
    <xdr:sp macro="" textlink="">
      <xdr:nvSpPr>
        <xdr:cNvPr id="139" name="テキスト ボックス 138"/>
        <xdr:cNvSpPr txBox="1"/>
      </xdr:nvSpPr>
      <xdr:spPr>
        <a:xfrm>
          <a:off x="2527300" y="681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119256</xdr:rowOff>
    </xdr:from>
    <xdr:to>
      <xdr:col>24</xdr:col>
      <xdr:colOff>63500</xdr:colOff>
      <xdr:row>37</xdr:row>
      <xdr:rowOff>140127</xdr:rowOff>
    </xdr:to>
    <xdr:cxnSp macro="">
      <xdr:nvCxnSpPr>
        <xdr:cNvPr id="61" name="直線コネクタ 60"/>
        <xdr:cNvCxnSpPr/>
      </xdr:nvCxnSpPr>
      <xdr:spPr>
        <a:xfrm>
          <a:off x="3797300" y="6462906"/>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91031</xdr:rowOff>
    </xdr:from>
    <xdr:to>
      <xdr:col>19</xdr:col>
      <xdr:colOff>177800</xdr:colOff>
      <xdr:row>37</xdr:row>
      <xdr:rowOff>119256</xdr:rowOff>
    </xdr:to>
    <xdr:cxnSp macro="">
      <xdr:nvCxnSpPr>
        <xdr:cNvPr id="64" name="直線コネクタ 63"/>
        <xdr:cNvCxnSpPr/>
      </xdr:nvCxnSpPr>
      <xdr:spPr>
        <a:xfrm>
          <a:off x="2908300" y="6434681"/>
          <a:ext cx="889000" cy="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45974</xdr:rowOff>
    </xdr:from>
    <xdr:to>
      <xdr:col>15</xdr:col>
      <xdr:colOff>50800</xdr:colOff>
      <xdr:row>37</xdr:row>
      <xdr:rowOff>91031</xdr:rowOff>
    </xdr:to>
    <xdr:cxnSp macro="">
      <xdr:nvCxnSpPr>
        <xdr:cNvPr id="67" name="直線コネクタ 66"/>
        <xdr:cNvCxnSpPr/>
      </xdr:nvCxnSpPr>
      <xdr:spPr>
        <a:xfrm>
          <a:off x="2019300" y="6389624"/>
          <a:ext cx="8890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45974</xdr:rowOff>
    </xdr:from>
    <xdr:to>
      <xdr:col>10</xdr:col>
      <xdr:colOff>114300</xdr:colOff>
      <xdr:row>37</xdr:row>
      <xdr:rowOff>58936</xdr:rowOff>
    </xdr:to>
    <xdr:cxnSp macro="">
      <xdr:nvCxnSpPr>
        <xdr:cNvPr id="70" name="直線コネクタ 69"/>
        <xdr:cNvCxnSpPr/>
      </xdr:nvCxnSpPr>
      <xdr:spPr>
        <a:xfrm flipV="1">
          <a:off x="1130300" y="6389624"/>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124721</xdr:rowOff>
    </xdr:from>
    <xdr:to>
      <xdr:col>6</xdr:col>
      <xdr:colOff>38100</xdr:colOff>
      <xdr:row>38</xdr:row>
      <xdr:rowOff>54871</xdr:rowOff>
    </xdr:to>
    <xdr:sp macro="" textlink="">
      <xdr:nvSpPr>
        <xdr:cNvPr id="73" name="フローチャート: 判断 72"/>
        <xdr:cNvSpPr/>
      </xdr:nvSpPr>
      <xdr:spPr>
        <a:xfrm>
          <a:off x="1079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45999</xdr:rowOff>
    </xdr:from>
    <xdr:ext cx="534377" cy="259045"/>
    <xdr:sp macro="" textlink="">
      <xdr:nvSpPr>
        <xdr:cNvPr id="74" name="テキスト ボックス 73"/>
        <xdr:cNvSpPr txBox="1"/>
      </xdr:nvSpPr>
      <xdr:spPr>
        <a:xfrm>
          <a:off x="863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89327</xdr:rowOff>
    </xdr:from>
    <xdr:to>
      <xdr:col>24</xdr:col>
      <xdr:colOff>114300</xdr:colOff>
      <xdr:row>38</xdr:row>
      <xdr:rowOff>19476</xdr:rowOff>
    </xdr:to>
    <xdr:sp macro="" textlink="">
      <xdr:nvSpPr>
        <xdr:cNvPr id="80" name="楕円 79"/>
        <xdr:cNvSpPr/>
      </xdr:nvSpPr>
      <xdr:spPr>
        <a:xfrm>
          <a:off x="4584700" y="64329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67754</xdr:rowOff>
    </xdr:from>
    <xdr:ext cx="534377" cy="259045"/>
    <xdr:sp macro="" textlink="">
      <xdr:nvSpPr>
        <xdr:cNvPr id="81" name="人件費該当値テキスト"/>
        <xdr:cNvSpPr txBox="1"/>
      </xdr:nvSpPr>
      <xdr:spPr>
        <a:xfrm>
          <a:off x="4686300" y="641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68456</xdr:rowOff>
    </xdr:from>
    <xdr:to>
      <xdr:col>20</xdr:col>
      <xdr:colOff>38100</xdr:colOff>
      <xdr:row>37</xdr:row>
      <xdr:rowOff>170056</xdr:rowOff>
    </xdr:to>
    <xdr:sp macro="" textlink="">
      <xdr:nvSpPr>
        <xdr:cNvPr id="82" name="楕円 81"/>
        <xdr:cNvSpPr/>
      </xdr:nvSpPr>
      <xdr:spPr>
        <a:xfrm>
          <a:off x="3746500" y="64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161183</xdr:rowOff>
    </xdr:from>
    <xdr:ext cx="534377" cy="259045"/>
    <xdr:sp macro="" textlink="">
      <xdr:nvSpPr>
        <xdr:cNvPr id="83" name="テキスト ボックス 82"/>
        <xdr:cNvSpPr txBox="1"/>
      </xdr:nvSpPr>
      <xdr:spPr>
        <a:xfrm>
          <a:off x="3530111" y="65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40231</xdr:rowOff>
    </xdr:from>
    <xdr:to>
      <xdr:col>15</xdr:col>
      <xdr:colOff>101600</xdr:colOff>
      <xdr:row>37</xdr:row>
      <xdr:rowOff>141831</xdr:rowOff>
    </xdr:to>
    <xdr:sp macro="" textlink="">
      <xdr:nvSpPr>
        <xdr:cNvPr id="84" name="楕円 83"/>
        <xdr:cNvSpPr/>
      </xdr:nvSpPr>
      <xdr:spPr>
        <a:xfrm>
          <a:off x="2857500" y="63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158358</xdr:rowOff>
    </xdr:from>
    <xdr:ext cx="534377" cy="259045"/>
    <xdr:sp macro="" textlink="">
      <xdr:nvSpPr>
        <xdr:cNvPr id="85" name="テキスト ボックス 84"/>
        <xdr:cNvSpPr txBox="1"/>
      </xdr:nvSpPr>
      <xdr:spPr>
        <a:xfrm>
          <a:off x="2641111" y="61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166624</xdr:rowOff>
    </xdr:from>
    <xdr:to>
      <xdr:col>10</xdr:col>
      <xdr:colOff>165100</xdr:colOff>
      <xdr:row>37</xdr:row>
      <xdr:rowOff>96774</xdr:rowOff>
    </xdr:to>
    <xdr:sp macro="" textlink="">
      <xdr:nvSpPr>
        <xdr:cNvPr id="86" name="楕円 85"/>
        <xdr:cNvSpPr/>
      </xdr:nvSpPr>
      <xdr:spPr>
        <a:xfrm>
          <a:off x="1968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113301</xdr:rowOff>
    </xdr:from>
    <xdr:ext cx="534377" cy="259045"/>
    <xdr:sp macro="" textlink="">
      <xdr:nvSpPr>
        <xdr:cNvPr id="87" name="テキスト ボックス 86"/>
        <xdr:cNvSpPr txBox="1"/>
      </xdr:nvSpPr>
      <xdr:spPr>
        <a:xfrm>
          <a:off x="1752111" y="61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8136</xdr:rowOff>
    </xdr:from>
    <xdr:to>
      <xdr:col>6</xdr:col>
      <xdr:colOff>38100</xdr:colOff>
      <xdr:row>37</xdr:row>
      <xdr:rowOff>109736</xdr:rowOff>
    </xdr:to>
    <xdr:sp macro="" textlink="">
      <xdr:nvSpPr>
        <xdr:cNvPr id="88" name="楕円 87"/>
        <xdr:cNvSpPr/>
      </xdr:nvSpPr>
      <xdr:spPr>
        <a:xfrm>
          <a:off x="1079500" y="63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126263</xdr:rowOff>
    </xdr:from>
    <xdr:ext cx="534377" cy="259045"/>
    <xdr:sp macro="" textlink="">
      <xdr:nvSpPr>
        <xdr:cNvPr id="89" name="テキスト ボックス 88"/>
        <xdr:cNvSpPr txBox="1"/>
      </xdr:nvSpPr>
      <xdr:spPr>
        <a:xfrm>
          <a:off x="863111" y="61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78885</xdr:rowOff>
    </xdr:from>
    <xdr:to>
      <xdr:col>24</xdr:col>
      <xdr:colOff>63500</xdr:colOff>
      <xdr:row>57</xdr:row>
      <xdr:rowOff>82889</xdr:rowOff>
    </xdr:to>
    <xdr:cxnSp macro="">
      <xdr:nvCxnSpPr>
        <xdr:cNvPr id="118" name="直線コネクタ 117"/>
        <xdr:cNvCxnSpPr/>
      </xdr:nvCxnSpPr>
      <xdr:spPr>
        <a:xfrm>
          <a:off x="3797300" y="9851535"/>
          <a:ext cx="8382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78885</xdr:rowOff>
    </xdr:from>
    <xdr:to>
      <xdr:col>19</xdr:col>
      <xdr:colOff>177800</xdr:colOff>
      <xdr:row>57</xdr:row>
      <xdr:rowOff>103928</xdr:rowOff>
    </xdr:to>
    <xdr:cxnSp macro="">
      <xdr:nvCxnSpPr>
        <xdr:cNvPr id="121" name="直線コネクタ 120"/>
        <xdr:cNvCxnSpPr/>
      </xdr:nvCxnSpPr>
      <xdr:spPr>
        <a:xfrm flipV="1">
          <a:off x="2908300" y="9851535"/>
          <a:ext cx="8890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89187</xdr:rowOff>
    </xdr:from>
    <xdr:to>
      <xdr:col>15</xdr:col>
      <xdr:colOff>50800</xdr:colOff>
      <xdr:row>57</xdr:row>
      <xdr:rowOff>103928</xdr:rowOff>
    </xdr:to>
    <xdr:cxnSp macro="">
      <xdr:nvCxnSpPr>
        <xdr:cNvPr id="124" name="直線コネクタ 123"/>
        <xdr:cNvCxnSpPr/>
      </xdr:nvCxnSpPr>
      <xdr:spPr>
        <a:xfrm>
          <a:off x="2019300" y="9861837"/>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89187</xdr:rowOff>
    </xdr:from>
    <xdr:to>
      <xdr:col>10</xdr:col>
      <xdr:colOff>114300</xdr:colOff>
      <xdr:row>57</xdr:row>
      <xdr:rowOff>125630</xdr:rowOff>
    </xdr:to>
    <xdr:cxnSp macro="">
      <xdr:nvCxnSpPr>
        <xdr:cNvPr id="127" name="直線コネクタ 126"/>
        <xdr:cNvCxnSpPr/>
      </xdr:nvCxnSpPr>
      <xdr:spPr>
        <a:xfrm flipV="1">
          <a:off x="1130300" y="9861837"/>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67210</xdr:rowOff>
    </xdr:from>
    <xdr:to>
      <xdr:col>6</xdr:col>
      <xdr:colOff>38100</xdr:colOff>
      <xdr:row>57</xdr:row>
      <xdr:rowOff>168810</xdr:rowOff>
    </xdr:to>
    <xdr:sp macro="" textlink="">
      <xdr:nvSpPr>
        <xdr:cNvPr id="130" name="フローチャート: 判断 129"/>
        <xdr:cNvSpPr/>
      </xdr:nvSpPr>
      <xdr:spPr>
        <a:xfrm>
          <a:off x="1079500" y="9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13887</xdr:rowOff>
    </xdr:from>
    <xdr:ext cx="534377" cy="259045"/>
    <xdr:sp macro="" textlink="">
      <xdr:nvSpPr>
        <xdr:cNvPr id="131" name="テキスト ボックス 130"/>
        <xdr:cNvSpPr txBox="1"/>
      </xdr:nvSpPr>
      <xdr:spPr>
        <a:xfrm>
          <a:off x="863111" y="96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32089</xdr:rowOff>
    </xdr:from>
    <xdr:to>
      <xdr:col>24</xdr:col>
      <xdr:colOff>114300</xdr:colOff>
      <xdr:row>57</xdr:row>
      <xdr:rowOff>133689</xdr:rowOff>
    </xdr:to>
    <xdr:sp macro="" textlink="">
      <xdr:nvSpPr>
        <xdr:cNvPr id="137" name="楕円 136"/>
        <xdr:cNvSpPr/>
      </xdr:nvSpPr>
      <xdr:spPr>
        <a:xfrm>
          <a:off x="4584700" y="98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10516</xdr:rowOff>
    </xdr:from>
    <xdr:ext cx="534377" cy="259045"/>
    <xdr:sp macro="" textlink="">
      <xdr:nvSpPr>
        <xdr:cNvPr id="138" name="物件費該当値テキスト"/>
        <xdr:cNvSpPr txBox="1"/>
      </xdr:nvSpPr>
      <xdr:spPr>
        <a:xfrm>
          <a:off x="4686300" y="97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28085</xdr:rowOff>
    </xdr:from>
    <xdr:to>
      <xdr:col>20</xdr:col>
      <xdr:colOff>38100</xdr:colOff>
      <xdr:row>57</xdr:row>
      <xdr:rowOff>129685</xdr:rowOff>
    </xdr:to>
    <xdr:sp macro="" textlink="">
      <xdr:nvSpPr>
        <xdr:cNvPr id="139" name="楕円 138"/>
        <xdr:cNvSpPr/>
      </xdr:nvSpPr>
      <xdr:spPr>
        <a:xfrm>
          <a:off x="3746500" y="98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120812</xdr:rowOff>
    </xdr:from>
    <xdr:ext cx="534377" cy="259045"/>
    <xdr:sp macro="" textlink="">
      <xdr:nvSpPr>
        <xdr:cNvPr id="140" name="テキスト ボックス 139"/>
        <xdr:cNvSpPr txBox="1"/>
      </xdr:nvSpPr>
      <xdr:spPr>
        <a:xfrm>
          <a:off x="3530111" y="98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53128</xdr:rowOff>
    </xdr:from>
    <xdr:to>
      <xdr:col>15</xdr:col>
      <xdr:colOff>101600</xdr:colOff>
      <xdr:row>57</xdr:row>
      <xdr:rowOff>154728</xdr:rowOff>
    </xdr:to>
    <xdr:sp macro="" textlink="">
      <xdr:nvSpPr>
        <xdr:cNvPr id="141" name="楕円 140"/>
        <xdr:cNvSpPr/>
      </xdr:nvSpPr>
      <xdr:spPr>
        <a:xfrm>
          <a:off x="2857500" y="98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145855</xdr:rowOff>
    </xdr:from>
    <xdr:ext cx="534377" cy="259045"/>
    <xdr:sp macro="" textlink="">
      <xdr:nvSpPr>
        <xdr:cNvPr id="142" name="テキスト ボックス 141"/>
        <xdr:cNvSpPr txBox="1"/>
      </xdr:nvSpPr>
      <xdr:spPr>
        <a:xfrm>
          <a:off x="2641111" y="99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38387</xdr:rowOff>
    </xdr:from>
    <xdr:to>
      <xdr:col>10</xdr:col>
      <xdr:colOff>165100</xdr:colOff>
      <xdr:row>57</xdr:row>
      <xdr:rowOff>139987</xdr:rowOff>
    </xdr:to>
    <xdr:sp macro="" textlink="">
      <xdr:nvSpPr>
        <xdr:cNvPr id="143" name="楕円 142"/>
        <xdr:cNvSpPr/>
      </xdr:nvSpPr>
      <xdr:spPr>
        <a:xfrm>
          <a:off x="1968500" y="98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131114</xdr:rowOff>
    </xdr:from>
    <xdr:ext cx="534377" cy="259045"/>
    <xdr:sp macro="" textlink="">
      <xdr:nvSpPr>
        <xdr:cNvPr id="144" name="テキスト ボックス 143"/>
        <xdr:cNvSpPr txBox="1"/>
      </xdr:nvSpPr>
      <xdr:spPr>
        <a:xfrm>
          <a:off x="1752111" y="99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74830</xdr:rowOff>
    </xdr:from>
    <xdr:to>
      <xdr:col>6</xdr:col>
      <xdr:colOff>38100</xdr:colOff>
      <xdr:row>58</xdr:row>
      <xdr:rowOff>4980</xdr:rowOff>
    </xdr:to>
    <xdr:sp macro="" textlink="">
      <xdr:nvSpPr>
        <xdr:cNvPr id="145" name="楕円 144"/>
        <xdr:cNvSpPr/>
      </xdr:nvSpPr>
      <xdr:spPr>
        <a:xfrm>
          <a:off x="1079500" y="98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167557</xdr:rowOff>
    </xdr:from>
    <xdr:ext cx="534377" cy="259045"/>
    <xdr:sp macro="" textlink="">
      <xdr:nvSpPr>
        <xdr:cNvPr id="146" name="テキスト ボックス 145"/>
        <xdr:cNvSpPr txBox="1"/>
      </xdr:nvSpPr>
      <xdr:spPr>
        <a:xfrm>
          <a:off x="863111" y="99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40762</xdr:rowOff>
    </xdr:from>
    <xdr:to>
      <xdr:col>24</xdr:col>
      <xdr:colOff>63500</xdr:colOff>
      <xdr:row>78</xdr:row>
      <xdr:rowOff>58821</xdr:rowOff>
    </xdr:to>
    <xdr:cxnSp macro="">
      <xdr:nvCxnSpPr>
        <xdr:cNvPr id="173" name="直線コネクタ 172"/>
        <xdr:cNvCxnSpPr/>
      </xdr:nvCxnSpPr>
      <xdr:spPr>
        <a:xfrm flipV="1">
          <a:off x="3797300" y="13413862"/>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58821</xdr:rowOff>
    </xdr:from>
    <xdr:to>
      <xdr:col>19</xdr:col>
      <xdr:colOff>177800</xdr:colOff>
      <xdr:row>78</xdr:row>
      <xdr:rowOff>97089</xdr:rowOff>
    </xdr:to>
    <xdr:cxnSp macro="">
      <xdr:nvCxnSpPr>
        <xdr:cNvPr id="176" name="直線コネクタ 175"/>
        <xdr:cNvCxnSpPr/>
      </xdr:nvCxnSpPr>
      <xdr:spPr>
        <a:xfrm flipV="1">
          <a:off x="2908300" y="13431921"/>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65725</xdr:rowOff>
    </xdr:from>
    <xdr:to>
      <xdr:col>15</xdr:col>
      <xdr:colOff>50800</xdr:colOff>
      <xdr:row>78</xdr:row>
      <xdr:rowOff>97089</xdr:rowOff>
    </xdr:to>
    <xdr:cxnSp macro="">
      <xdr:nvCxnSpPr>
        <xdr:cNvPr id="179" name="直線コネクタ 178"/>
        <xdr:cNvCxnSpPr/>
      </xdr:nvCxnSpPr>
      <xdr:spPr>
        <a:xfrm>
          <a:off x="2019300" y="13438825"/>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47163</xdr:rowOff>
    </xdr:from>
    <xdr:to>
      <xdr:col>10</xdr:col>
      <xdr:colOff>114300</xdr:colOff>
      <xdr:row>78</xdr:row>
      <xdr:rowOff>65725</xdr:rowOff>
    </xdr:to>
    <xdr:cxnSp macro="">
      <xdr:nvCxnSpPr>
        <xdr:cNvPr id="182" name="直線コネクタ 181"/>
        <xdr:cNvCxnSpPr/>
      </xdr:nvCxnSpPr>
      <xdr:spPr>
        <a:xfrm>
          <a:off x="1130300" y="13420263"/>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5" name="フローチャート: 判断 184"/>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6" name="テキスト ボックス 185"/>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161412</xdr:rowOff>
    </xdr:from>
    <xdr:to>
      <xdr:col>24</xdr:col>
      <xdr:colOff>114300</xdr:colOff>
      <xdr:row>78</xdr:row>
      <xdr:rowOff>91562</xdr:rowOff>
    </xdr:to>
    <xdr:sp macro="" textlink="">
      <xdr:nvSpPr>
        <xdr:cNvPr id="192" name="楕円 191"/>
        <xdr:cNvSpPr/>
      </xdr:nvSpPr>
      <xdr:spPr>
        <a:xfrm>
          <a:off x="4584700" y="133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76339</xdr:rowOff>
    </xdr:from>
    <xdr:ext cx="469744" cy="259045"/>
    <xdr:sp macro="" textlink="">
      <xdr:nvSpPr>
        <xdr:cNvPr id="193" name="維持補修費該当値テキスト"/>
        <xdr:cNvSpPr txBox="1"/>
      </xdr:nvSpPr>
      <xdr:spPr>
        <a:xfrm>
          <a:off x="4686300" y="132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8021</xdr:rowOff>
    </xdr:from>
    <xdr:to>
      <xdr:col>20</xdr:col>
      <xdr:colOff>38100</xdr:colOff>
      <xdr:row>78</xdr:row>
      <xdr:rowOff>109621</xdr:rowOff>
    </xdr:to>
    <xdr:sp macro="" textlink="">
      <xdr:nvSpPr>
        <xdr:cNvPr id="194" name="楕円 193"/>
        <xdr:cNvSpPr/>
      </xdr:nvSpPr>
      <xdr:spPr>
        <a:xfrm>
          <a:off x="3746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100748</xdr:rowOff>
    </xdr:from>
    <xdr:ext cx="469744" cy="259045"/>
    <xdr:sp macro="" textlink="">
      <xdr:nvSpPr>
        <xdr:cNvPr id="195" name="テキスト ボックス 194"/>
        <xdr:cNvSpPr txBox="1"/>
      </xdr:nvSpPr>
      <xdr:spPr>
        <a:xfrm>
          <a:off x="3562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46289</xdr:rowOff>
    </xdr:from>
    <xdr:to>
      <xdr:col>15</xdr:col>
      <xdr:colOff>101600</xdr:colOff>
      <xdr:row>78</xdr:row>
      <xdr:rowOff>147889</xdr:rowOff>
    </xdr:to>
    <xdr:sp macro="" textlink="">
      <xdr:nvSpPr>
        <xdr:cNvPr id="196" name="楕円 195"/>
        <xdr:cNvSpPr/>
      </xdr:nvSpPr>
      <xdr:spPr>
        <a:xfrm>
          <a:off x="2857500" y="134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139016</xdr:rowOff>
    </xdr:from>
    <xdr:ext cx="378565" cy="259045"/>
    <xdr:sp macro="" textlink="">
      <xdr:nvSpPr>
        <xdr:cNvPr id="197" name="テキスト ボックス 196"/>
        <xdr:cNvSpPr txBox="1"/>
      </xdr:nvSpPr>
      <xdr:spPr>
        <a:xfrm>
          <a:off x="2719017" y="1351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14925</xdr:rowOff>
    </xdr:from>
    <xdr:to>
      <xdr:col>10</xdr:col>
      <xdr:colOff>165100</xdr:colOff>
      <xdr:row>78</xdr:row>
      <xdr:rowOff>116525</xdr:rowOff>
    </xdr:to>
    <xdr:sp macro="" textlink="">
      <xdr:nvSpPr>
        <xdr:cNvPr id="198" name="楕円 197"/>
        <xdr:cNvSpPr/>
      </xdr:nvSpPr>
      <xdr:spPr>
        <a:xfrm>
          <a:off x="19685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107652</xdr:rowOff>
    </xdr:from>
    <xdr:ext cx="469744" cy="259045"/>
    <xdr:sp macro="" textlink="">
      <xdr:nvSpPr>
        <xdr:cNvPr id="199" name="テキスト ボックス 198"/>
        <xdr:cNvSpPr txBox="1"/>
      </xdr:nvSpPr>
      <xdr:spPr>
        <a:xfrm>
          <a:off x="1784428" y="134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167813</xdr:rowOff>
    </xdr:from>
    <xdr:to>
      <xdr:col>6</xdr:col>
      <xdr:colOff>38100</xdr:colOff>
      <xdr:row>78</xdr:row>
      <xdr:rowOff>97963</xdr:rowOff>
    </xdr:to>
    <xdr:sp macro="" textlink="">
      <xdr:nvSpPr>
        <xdr:cNvPr id="200" name="楕円 199"/>
        <xdr:cNvSpPr/>
      </xdr:nvSpPr>
      <xdr:spPr>
        <a:xfrm>
          <a:off x="1079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89090</xdr:rowOff>
    </xdr:from>
    <xdr:ext cx="469744" cy="259045"/>
    <xdr:sp macro="" textlink="">
      <xdr:nvSpPr>
        <xdr:cNvPr id="201" name="テキスト ボックス 200"/>
        <xdr:cNvSpPr txBox="1"/>
      </xdr:nvSpPr>
      <xdr:spPr>
        <a:xfrm>
          <a:off x="895428"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15939</xdr:rowOff>
    </xdr:from>
    <xdr:to>
      <xdr:col>24</xdr:col>
      <xdr:colOff>63500</xdr:colOff>
      <xdr:row>96</xdr:row>
      <xdr:rowOff>29414</xdr:rowOff>
    </xdr:to>
    <xdr:cxnSp macro="">
      <xdr:nvCxnSpPr>
        <xdr:cNvPr id="231" name="直線コネクタ 230"/>
        <xdr:cNvCxnSpPr/>
      </xdr:nvCxnSpPr>
      <xdr:spPr>
        <a:xfrm>
          <a:off x="3797300" y="16475139"/>
          <a:ext cx="8382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15939</xdr:rowOff>
    </xdr:from>
    <xdr:to>
      <xdr:col>19</xdr:col>
      <xdr:colOff>177800</xdr:colOff>
      <xdr:row>96</xdr:row>
      <xdr:rowOff>57950</xdr:rowOff>
    </xdr:to>
    <xdr:cxnSp macro="">
      <xdr:nvCxnSpPr>
        <xdr:cNvPr id="234" name="直線コネクタ 233"/>
        <xdr:cNvCxnSpPr/>
      </xdr:nvCxnSpPr>
      <xdr:spPr>
        <a:xfrm flipV="1">
          <a:off x="2908300" y="16475139"/>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57950</xdr:rowOff>
    </xdr:from>
    <xdr:to>
      <xdr:col>15</xdr:col>
      <xdr:colOff>50800</xdr:colOff>
      <xdr:row>96</xdr:row>
      <xdr:rowOff>139281</xdr:rowOff>
    </xdr:to>
    <xdr:cxnSp macro="">
      <xdr:nvCxnSpPr>
        <xdr:cNvPr id="237" name="直線コネクタ 236"/>
        <xdr:cNvCxnSpPr/>
      </xdr:nvCxnSpPr>
      <xdr:spPr>
        <a:xfrm flipV="1">
          <a:off x="2019300" y="16517150"/>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139281</xdr:rowOff>
    </xdr:from>
    <xdr:to>
      <xdr:col>10</xdr:col>
      <xdr:colOff>114300</xdr:colOff>
      <xdr:row>96</xdr:row>
      <xdr:rowOff>161023</xdr:rowOff>
    </xdr:to>
    <xdr:cxnSp macro="">
      <xdr:nvCxnSpPr>
        <xdr:cNvPr id="240" name="直線コネクタ 239"/>
        <xdr:cNvCxnSpPr/>
      </xdr:nvCxnSpPr>
      <xdr:spPr>
        <a:xfrm flipV="1">
          <a:off x="1130300" y="16598481"/>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124434</xdr:rowOff>
    </xdr:from>
    <xdr:to>
      <xdr:col>6</xdr:col>
      <xdr:colOff>38100</xdr:colOff>
      <xdr:row>97</xdr:row>
      <xdr:rowOff>54584</xdr:rowOff>
    </xdr:to>
    <xdr:sp macro="" textlink="">
      <xdr:nvSpPr>
        <xdr:cNvPr id="243" name="フローチャート: 判断 242"/>
        <xdr:cNvSpPr/>
      </xdr:nvSpPr>
      <xdr:spPr>
        <a:xfrm>
          <a:off x="1079500" y="165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45711</xdr:rowOff>
    </xdr:from>
    <xdr:ext cx="534377" cy="259045"/>
    <xdr:sp macro="" textlink="">
      <xdr:nvSpPr>
        <xdr:cNvPr id="244" name="テキスト ボックス 243"/>
        <xdr:cNvSpPr txBox="1"/>
      </xdr:nvSpPr>
      <xdr:spPr>
        <a:xfrm>
          <a:off x="863111" y="166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150064</xdr:rowOff>
    </xdr:from>
    <xdr:to>
      <xdr:col>24</xdr:col>
      <xdr:colOff>114300</xdr:colOff>
      <xdr:row>96</xdr:row>
      <xdr:rowOff>80214</xdr:rowOff>
    </xdr:to>
    <xdr:sp macro="" textlink="">
      <xdr:nvSpPr>
        <xdr:cNvPr id="250" name="楕円 249"/>
        <xdr:cNvSpPr/>
      </xdr:nvSpPr>
      <xdr:spPr>
        <a:xfrm>
          <a:off x="45847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1491</xdr:rowOff>
    </xdr:from>
    <xdr:ext cx="534377" cy="259045"/>
    <xdr:sp macro="" textlink="">
      <xdr:nvSpPr>
        <xdr:cNvPr id="251" name="扶助費該当値テキスト"/>
        <xdr:cNvSpPr txBox="1"/>
      </xdr:nvSpPr>
      <xdr:spPr>
        <a:xfrm>
          <a:off x="4686300" y="162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136589</xdr:rowOff>
    </xdr:from>
    <xdr:to>
      <xdr:col>20</xdr:col>
      <xdr:colOff>38100</xdr:colOff>
      <xdr:row>96</xdr:row>
      <xdr:rowOff>66739</xdr:rowOff>
    </xdr:to>
    <xdr:sp macro="" textlink="">
      <xdr:nvSpPr>
        <xdr:cNvPr id="252" name="楕円 251"/>
        <xdr:cNvSpPr/>
      </xdr:nvSpPr>
      <xdr:spPr>
        <a:xfrm>
          <a:off x="3746500" y="164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83266</xdr:rowOff>
    </xdr:from>
    <xdr:ext cx="534377" cy="259045"/>
    <xdr:sp macro="" textlink="">
      <xdr:nvSpPr>
        <xdr:cNvPr id="253" name="テキスト ボックス 252"/>
        <xdr:cNvSpPr txBox="1"/>
      </xdr:nvSpPr>
      <xdr:spPr>
        <a:xfrm>
          <a:off x="3530111" y="161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7150</xdr:rowOff>
    </xdr:from>
    <xdr:to>
      <xdr:col>15</xdr:col>
      <xdr:colOff>101600</xdr:colOff>
      <xdr:row>96</xdr:row>
      <xdr:rowOff>108750</xdr:rowOff>
    </xdr:to>
    <xdr:sp macro="" textlink="">
      <xdr:nvSpPr>
        <xdr:cNvPr id="254" name="楕円 253"/>
        <xdr:cNvSpPr/>
      </xdr:nvSpPr>
      <xdr:spPr>
        <a:xfrm>
          <a:off x="2857500" y="164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99877</xdr:rowOff>
    </xdr:from>
    <xdr:ext cx="534377" cy="259045"/>
    <xdr:sp macro="" textlink="">
      <xdr:nvSpPr>
        <xdr:cNvPr id="255" name="テキスト ボックス 254"/>
        <xdr:cNvSpPr txBox="1"/>
      </xdr:nvSpPr>
      <xdr:spPr>
        <a:xfrm>
          <a:off x="2641111" y="165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88481</xdr:rowOff>
    </xdr:from>
    <xdr:to>
      <xdr:col>10</xdr:col>
      <xdr:colOff>165100</xdr:colOff>
      <xdr:row>97</xdr:row>
      <xdr:rowOff>18631</xdr:rowOff>
    </xdr:to>
    <xdr:sp macro="" textlink="">
      <xdr:nvSpPr>
        <xdr:cNvPr id="256" name="楕円 255"/>
        <xdr:cNvSpPr/>
      </xdr:nvSpPr>
      <xdr:spPr>
        <a:xfrm>
          <a:off x="1968500" y="165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9758</xdr:rowOff>
    </xdr:from>
    <xdr:ext cx="534377" cy="259045"/>
    <xdr:sp macro="" textlink="">
      <xdr:nvSpPr>
        <xdr:cNvPr id="257" name="テキスト ボックス 256"/>
        <xdr:cNvSpPr txBox="1"/>
      </xdr:nvSpPr>
      <xdr:spPr>
        <a:xfrm>
          <a:off x="1752111" y="166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110223</xdr:rowOff>
    </xdr:from>
    <xdr:to>
      <xdr:col>6</xdr:col>
      <xdr:colOff>38100</xdr:colOff>
      <xdr:row>97</xdr:row>
      <xdr:rowOff>40373</xdr:rowOff>
    </xdr:to>
    <xdr:sp macro="" textlink="">
      <xdr:nvSpPr>
        <xdr:cNvPr id="258" name="楕円 257"/>
        <xdr:cNvSpPr/>
      </xdr:nvSpPr>
      <xdr:spPr>
        <a:xfrm>
          <a:off x="1079500" y="165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56900</xdr:rowOff>
    </xdr:from>
    <xdr:ext cx="534377" cy="259045"/>
    <xdr:sp macro="" textlink="">
      <xdr:nvSpPr>
        <xdr:cNvPr id="259" name="テキスト ボックス 258"/>
        <xdr:cNvSpPr txBox="1"/>
      </xdr:nvSpPr>
      <xdr:spPr>
        <a:xfrm>
          <a:off x="863111" y="163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72002</xdr:rowOff>
    </xdr:from>
    <xdr:to>
      <xdr:col>55</xdr:col>
      <xdr:colOff>0</xdr:colOff>
      <xdr:row>37</xdr:row>
      <xdr:rowOff>92197</xdr:rowOff>
    </xdr:to>
    <xdr:cxnSp macro="">
      <xdr:nvCxnSpPr>
        <xdr:cNvPr id="290" name="直線コネクタ 289"/>
        <xdr:cNvCxnSpPr/>
      </xdr:nvCxnSpPr>
      <xdr:spPr>
        <a:xfrm>
          <a:off x="9639300" y="6415652"/>
          <a:ext cx="8382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72002</xdr:rowOff>
    </xdr:from>
    <xdr:to>
      <xdr:col>50</xdr:col>
      <xdr:colOff>114300</xdr:colOff>
      <xdr:row>37</xdr:row>
      <xdr:rowOff>118179</xdr:rowOff>
    </xdr:to>
    <xdr:cxnSp macro="">
      <xdr:nvCxnSpPr>
        <xdr:cNvPr id="293" name="直線コネクタ 292"/>
        <xdr:cNvCxnSpPr/>
      </xdr:nvCxnSpPr>
      <xdr:spPr>
        <a:xfrm flipV="1">
          <a:off x="8750300" y="641565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118179</xdr:rowOff>
    </xdr:from>
    <xdr:to>
      <xdr:col>45</xdr:col>
      <xdr:colOff>177800</xdr:colOff>
      <xdr:row>37</xdr:row>
      <xdr:rowOff>119400</xdr:rowOff>
    </xdr:to>
    <xdr:cxnSp macro="">
      <xdr:nvCxnSpPr>
        <xdr:cNvPr id="296" name="直線コネクタ 295"/>
        <xdr:cNvCxnSpPr/>
      </xdr:nvCxnSpPr>
      <xdr:spPr>
        <a:xfrm flipV="1">
          <a:off x="7861300" y="6461829"/>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168399</xdr:rowOff>
    </xdr:from>
    <xdr:to>
      <xdr:col>41</xdr:col>
      <xdr:colOff>50800</xdr:colOff>
      <xdr:row>37</xdr:row>
      <xdr:rowOff>119400</xdr:rowOff>
    </xdr:to>
    <xdr:cxnSp macro="">
      <xdr:nvCxnSpPr>
        <xdr:cNvPr id="299" name="直線コネクタ 298"/>
        <xdr:cNvCxnSpPr/>
      </xdr:nvCxnSpPr>
      <xdr:spPr>
        <a:xfrm>
          <a:off x="6972300" y="6340599"/>
          <a:ext cx="889000" cy="1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167754</xdr:rowOff>
    </xdr:from>
    <xdr:to>
      <xdr:col>36</xdr:col>
      <xdr:colOff>165100</xdr:colOff>
      <xdr:row>37</xdr:row>
      <xdr:rowOff>97904</xdr:rowOff>
    </xdr:to>
    <xdr:sp macro="" textlink="">
      <xdr:nvSpPr>
        <xdr:cNvPr id="302" name="フローチャート: 判断 301"/>
        <xdr:cNvSpPr/>
      </xdr:nvSpPr>
      <xdr:spPr>
        <a:xfrm>
          <a:off x="6921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89031</xdr:rowOff>
    </xdr:from>
    <xdr:ext cx="534377" cy="259045"/>
    <xdr:sp macro="" textlink="">
      <xdr:nvSpPr>
        <xdr:cNvPr id="303" name="テキスト ボックス 302"/>
        <xdr:cNvSpPr txBox="1"/>
      </xdr:nvSpPr>
      <xdr:spPr>
        <a:xfrm>
          <a:off x="6705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41397</xdr:rowOff>
    </xdr:from>
    <xdr:to>
      <xdr:col>55</xdr:col>
      <xdr:colOff>50800</xdr:colOff>
      <xdr:row>37</xdr:row>
      <xdr:rowOff>142997</xdr:rowOff>
    </xdr:to>
    <xdr:sp macro="" textlink="">
      <xdr:nvSpPr>
        <xdr:cNvPr id="309" name="楕円 308"/>
        <xdr:cNvSpPr/>
      </xdr:nvSpPr>
      <xdr:spPr>
        <a:xfrm>
          <a:off x="10426700" y="63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19824</xdr:rowOff>
    </xdr:from>
    <xdr:ext cx="534377" cy="259045"/>
    <xdr:sp macro="" textlink="">
      <xdr:nvSpPr>
        <xdr:cNvPr id="310" name="補助費等該当値テキスト"/>
        <xdr:cNvSpPr txBox="1"/>
      </xdr:nvSpPr>
      <xdr:spPr>
        <a:xfrm>
          <a:off x="10528300" y="6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21202</xdr:rowOff>
    </xdr:from>
    <xdr:to>
      <xdr:col>50</xdr:col>
      <xdr:colOff>165100</xdr:colOff>
      <xdr:row>37</xdr:row>
      <xdr:rowOff>122802</xdr:rowOff>
    </xdr:to>
    <xdr:sp macro="" textlink="">
      <xdr:nvSpPr>
        <xdr:cNvPr id="311" name="楕円 310"/>
        <xdr:cNvSpPr/>
      </xdr:nvSpPr>
      <xdr:spPr>
        <a:xfrm>
          <a:off x="9588500" y="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113929</xdr:rowOff>
    </xdr:from>
    <xdr:ext cx="534377" cy="259045"/>
    <xdr:sp macro="" textlink="">
      <xdr:nvSpPr>
        <xdr:cNvPr id="312" name="テキスト ボックス 311"/>
        <xdr:cNvSpPr txBox="1"/>
      </xdr:nvSpPr>
      <xdr:spPr>
        <a:xfrm>
          <a:off x="9372111" y="64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67379</xdr:rowOff>
    </xdr:from>
    <xdr:to>
      <xdr:col>46</xdr:col>
      <xdr:colOff>38100</xdr:colOff>
      <xdr:row>37</xdr:row>
      <xdr:rowOff>168979</xdr:rowOff>
    </xdr:to>
    <xdr:sp macro="" textlink="">
      <xdr:nvSpPr>
        <xdr:cNvPr id="313" name="楕円 312"/>
        <xdr:cNvSpPr/>
      </xdr:nvSpPr>
      <xdr:spPr>
        <a:xfrm>
          <a:off x="8699500" y="64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160106</xdr:rowOff>
    </xdr:from>
    <xdr:ext cx="534377" cy="259045"/>
    <xdr:sp macro="" textlink="">
      <xdr:nvSpPr>
        <xdr:cNvPr id="314" name="テキスト ボックス 313"/>
        <xdr:cNvSpPr txBox="1"/>
      </xdr:nvSpPr>
      <xdr:spPr>
        <a:xfrm>
          <a:off x="8483111" y="65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68600</xdr:rowOff>
    </xdr:from>
    <xdr:to>
      <xdr:col>41</xdr:col>
      <xdr:colOff>101600</xdr:colOff>
      <xdr:row>37</xdr:row>
      <xdr:rowOff>170200</xdr:rowOff>
    </xdr:to>
    <xdr:sp macro="" textlink="">
      <xdr:nvSpPr>
        <xdr:cNvPr id="315" name="楕円 314"/>
        <xdr:cNvSpPr/>
      </xdr:nvSpPr>
      <xdr:spPr>
        <a:xfrm>
          <a:off x="7810500" y="64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161327</xdr:rowOff>
    </xdr:from>
    <xdr:ext cx="534377" cy="259045"/>
    <xdr:sp macro="" textlink="">
      <xdr:nvSpPr>
        <xdr:cNvPr id="316" name="テキスト ボックス 315"/>
        <xdr:cNvSpPr txBox="1"/>
      </xdr:nvSpPr>
      <xdr:spPr>
        <a:xfrm>
          <a:off x="7594111" y="65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117599</xdr:rowOff>
    </xdr:from>
    <xdr:to>
      <xdr:col>36</xdr:col>
      <xdr:colOff>165100</xdr:colOff>
      <xdr:row>37</xdr:row>
      <xdr:rowOff>47749</xdr:rowOff>
    </xdr:to>
    <xdr:sp macro="" textlink="">
      <xdr:nvSpPr>
        <xdr:cNvPr id="317" name="楕円 316"/>
        <xdr:cNvSpPr/>
      </xdr:nvSpPr>
      <xdr:spPr>
        <a:xfrm>
          <a:off x="6921500" y="62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64276</xdr:rowOff>
    </xdr:from>
    <xdr:ext cx="534377" cy="259045"/>
    <xdr:sp macro="" textlink="">
      <xdr:nvSpPr>
        <xdr:cNvPr id="318" name="テキスト ボックス 317"/>
        <xdr:cNvSpPr txBox="1"/>
      </xdr:nvSpPr>
      <xdr:spPr>
        <a:xfrm>
          <a:off x="6705111" y="60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67714</xdr:rowOff>
    </xdr:from>
    <xdr:to>
      <xdr:col>55</xdr:col>
      <xdr:colOff>0</xdr:colOff>
      <xdr:row>57</xdr:row>
      <xdr:rowOff>99230</xdr:rowOff>
    </xdr:to>
    <xdr:cxnSp macro="">
      <xdr:nvCxnSpPr>
        <xdr:cNvPr id="347" name="直線コネクタ 346"/>
        <xdr:cNvCxnSpPr/>
      </xdr:nvCxnSpPr>
      <xdr:spPr>
        <a:xfrm>
          <a:off x="9639300" y="9840364"/>
          <a:ext cx="8382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40678</xdr:rowOff>
    </xdr:from>
    <xdr:to>
      <xdr:col>50</xdr:col>
      <xdr:colOff>114300</xdr:colOff>
      <xdr:row>57</xdr:row>
      <xdr:rowOff>67714</xdr:rowOff>
    </xdr:to>
    <xdr:cxnSp macro="">
      <xdr:nvCxnSpPr>
        <xdr:cNvPr id="350" name="直線コネクタ 349"/>
        <xdr:cNvCxnSpPr/>
      </xdr:nvCxnSpPr>
      <xdr:spPr>
        <a:xfrm>
          <a:off x="8750300" y="9813328"/>
          <a:ext cx="889000" cy="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40678</xdr:rowOff>
    </xdr:from>
    <xdr:to>
      <xdr:col>45</xdr:col>
      <xdr:colOff>177800</xdr:colOff>
      <xdr:row>57</xdr:row>
      <xdr:rowOff>77087</xdr:rowOff>
    </xdr:to>
    <xdr:cxnSp macro="">
      <xdr:nvCxnSpPr>
        <xdr:cNvPr id="353" name="直線コネクタ 352"/>
        <xdr:cNvCxnSpPr/>
      </xdr:nvCxnSpPr>
      <xdr:spPr>
        <a:xfrm flipV="1">
          <a:off x="7861300" y="9813328"/>
          <a:ext cx="889000" cy="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13357</xdr:rowOff>
    </xdr:from>
    <xdr:to>
      <xdr:col>41</xdr:col>
      <xdr:colOff>50800</xdr:colOff>
      <xdr:row>57</xdr:row>
      <xdr:rowOff>77087</xdr:rowOff>
    </xdr:to>
    <xdr:cxnSp macro="">
      <xdr:nvCxnSpPr>
        <xdr:cNvPr id="356" name="直線コネクタ 355"/>
        <xdr:cNvCxnSpPr/>
      </xdr:nvCxnSpPr>
      <xdr:spPr>
        <a:xfrm>
          <a:off x="6972300" y="9786007"/>
          <a:ext cx="8890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59" name="フローチャート: 判断 358"/>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104646</xdr:rowOff>
    </xdr:from>
    <xdr:ext cx="534377" cy="259045"/>
    <xdr:sp macro="" textlink="">
      <xdr:nvSpPr>
        <xdr:cNvPr id="360" name="テキスト ボックス 359"/>
        <xdr:cNvSpPr txBox="1"/>
      </xdr:nvSpPr>
      <xdr:spPr>
        <a:xfrm>
          <a:off x="6705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48430</xdr:rowOff>
    </xdr:from>
    <xdr:to>
      <xdr:col>55</xdr:col>
      <xdr:colOff>50800</xdr:colOff>
      <xdr:row>57</xdr:row>
      <xdr:rowOff>150030</xdr:rowOff>
    </xdr:to>
    <xdr:sp macro="" textlink="">
      <xdr:nvSpPr>
        <xdr:cNvPr id="366" name="楕円 365"/>
        <xdr:cNvSpPr/>
      </xdr:nvSpPr>
      <xdr:spPr>
        <a:xfrm>
          <a:off x="10426700" y="98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26857</xdr:rowOff>
    </xdr:from>
    <xdr:ext cx="534377" cy="259045"/>
    <xdr:sp macro="" textlink="">
      <xdr:nvSpPr>
        <xdr:cNvPr id="367" name="普通建設事業費該当値テキスト"/>
        <xdr:cNvSpPr txBox="1"/>
      </xdr:nvSpPr>
      <xdr:spPr>
        <a:xfrm>
          <a:off x="10528300" y="97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16914</xdr:rowOff>
    </xdr:from>
    <xdr:to>
      <xdr:col>50</xdr:col>
      <xdr:colOff>165100</xdr:colOff>
      <xdr:row>57</xdr:row>
      <xdr:rowOff>118514</xdr:rowOff>
    </xdr:to>
    <xdr:sp macro="" textlink="">
      <xdr:nvSpPr>
        <xdr:cNvPr id="368" name="楕円 367"/>
        <xdr:cNvSpPr/>
      </xdr:nvSpPr>
      <xdr:spPr>
        <a:xfrm>
          <a:off x="9588500" y="97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109641</xdr:rowOff>
    </xdr:from>
    <xdr:ext cx="534377" cy="259045"/>
    <xdr:sp macro="" textlink="">
      <xdr:nvSpPr>
        <xdr:cNvPr id="369" name="テキスト ボックス 368"/>
        <xdr:cNvSpPr txBox="1"/>
      </xdr:nvSpPr>
      <xdr:spPr>
        <a:xfrm>
          <a:off x="9372111" y="988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161328</xdr:rowOff>
    </xdr:from>
    <xdr:to>
      <xdr:col>46</xdr:col>
      <xdr:colOff>38100</xdr:colOff>
      <xdr:row>57</xdr:row>
      <xdr:rowOff>91478</xdr:rowOff>
    </xdr:to>
    <xdr:sp macro="" textlink="">
      <xdr:nvSpPr>
        <xdr:cNvPr id="370" name="楕円 369"/>
        <xdr:cNvSpPr/>
      </xdr:nvSpPr>
      <xdr:spPr>
        <a:xfrm>
          <a:off x="8699500" y="97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108005</xdr:rowOff>
    </xdr:from>
    <xdr:ext cx="534377" cy="259045"/>
    <xdr:sp macro="" textlink="">
      <xdr:nvSpPr>
        <xdr:cNvPr id="371" name="テキスト ボックス 370"/>
        <xdr:cNvSpPr txBox="1"/>
      </xdr:nvSpPr>
      <xdr:spPr>
        <a:xfrm>
          <a:off x="8483111" y="95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26287</xdr:rowOff>
    </xdr:from>
    <xdr:to>
      <xdr:col>41</xdr:col>
      <xdr:colOff>101600</xdr:colOff>
      <xdr:row>57</xdr:row>
      <xdr:rowOff>127887</xdr:rowOff>
    </xdr:to>
    <xdr:sp macro="" textlink="">
      <xdr:nvSpPr>
        <xdr:cNvPr id="372" name="楕円 371"/>
        <xdr:cNvSpPr/>
      </xdr:nvSpPr>
      <xdr:spPr>
        <a:xfrm>
          <a:off x="7810500" y="9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144414</xdr:rowOff>
    </xdr:from>
    <xdr:ext cx="534377" cy="259045"/>
    <xdr:sp macro="" textlink="">
      <xdr:nvSpPr>
        <xdr:cNvPr id="373" name="テキスト ボックス 372"/>
        <xdr:cNvSpPr txBox="1"/>
      </xdr:nvSpPr>
      <xdr:spPr>
        <a:xfrm>
          <a:off x="7594111" y="95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134007</xdr:rowOff>
    </xdr:from>
    <xdr:to>
      <xdr:col>36</xdr:col>
      <xdr:colOff>165100</xdr:colOff>
      <xdr:row>57</xdr:row>
      <xdr:rowOff>64157</xdr:rowOff>
    </xdr:to>
    <xdr:sp macro="" textlink="">
      <xdr:nvSpPr>
        <xdr:cNvPr id="374" name="楕円 373"/>
        <xdr:cNvSpPr/>
      </xdr:nvSpPr>
      <xdr:spPr>
        <a:xfrm>
          <a:off x="6921500" y="97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80684</xdr:rowOff>
    </xdr:from>
    <xdr:ext cx="534377" cy="259045"/>
    <xdr:sp macro="" textlink="">
      <xdr:nvSpPr>
        <xdr:cNvPr id="375" name="テキスト ボックス 374"/>
        <xdr:cNvSpPr txBox="1"/>
      </xdr:nvSpPr>
      <xdr:spPr>
        <a:xfrm>
          <a:off x="6705111" y="95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23361</xdr:rowOff>
    </xdr:from>
    <xdr:to>
      <xdr:col>55</xdr:col>
      <xdr:colOff>0</xdr:colOff>
      <xdr:row>79</xdr:row>
      <xdr:rowOff>30638</xdr:rowOff>
    </xdr:to>
    <xdr:cxnSp macro="">
      <xdr:nvCxnSpPr>
        <xdr:cNvPr id="404" name="直線コネクタ 403"/>
        <xdr:cNvCxnSpPr/>
      </xdr:nvCxnSpPr>
      <xdr:spPr>
        <a:xfrm>
          <a:off x="9639300" y="13567911"/>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16858</xdr:rowOff>
    </xdr:from>
    <xdr:to>
      <xdr:col>50</xdr:col>
      <xdr:colOff>114300</xdr:colOff>
      <xdr:row>79</xdr:row>
      <xdr:rowOff>23361</xdr:rowOff>
    </xdr:to>
    <xdr:cxnSp macro="">
      <xdr:nvCxnSpPr>
        <xdr:cNvPr id="407" name="直線コネクタ 406"/>
        <xdr:cNvCxnSpPr/>
      </xdr:nvCxnSpPr>
      <xdr:spPr>
        <a:xfrm>
          <a:off x="8750300" y="13561408"/>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46965</xdr:rowOff>
    </xdr:from>
    <xdr:to>
      <xdr:col>45</xdr:col>
      <xdr:colOff>177800</xdr:colOff>
      <xdr:row>79</xdr:row>
      <xdr:rowOff>16858</xdr:rowOff>
    </xdr:to>
    <xdr:cxnSp macro="">
      <xdr:nvCxnSpPr>
        <xdr:cNvPr id="410" name="直線コネクタ 409"/>
        <xdr:cNvCxnSpPr/>
      </xdr:nvCxnSpPr>
      <xdr:spPr>
        <a:xfrm>
          <a:off x="7861300" y="13420065"/>
          <a:ext cx="889000" cy="1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46965</xdr:rowOff>
    </xdr:from>
    <xdr:to>
      <xdr:col>41</xdr:col>
      <xdr:colOff>50800</xdr:colOff>
      <xdr:row>78</xdr:row>
      <xdr:rowOff>92982</xdr:rowOff>
    </xdr:to>
    <xdr:cxnSp macro="">
      <xdr:nvCxnSpPr>
        <xdr:cNvPr id="413" name="直線コネクタ 412"/>
        <xdr:cNvCxnSpPr/>
      </xdr:nvCxnSpPr>
      <xdr:spPr>
        <a:xfrm flipV="1">
          <a:off x="6972300" y="13420065"/>
          <a:ext cx="889000" cy="4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6" name="フローチャート: 判断 415"/>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129329</xdr:rowOff>
    </xdr:from>
    <xdr:ext cx="534377" cy="259045"/>
    <xdr:sp macro="" textlink="">
      <xdr:nvSpPr>
        <xdr:cNvPr id="417" name="テキスト ボックス 416"/>
        <xdr:cNvSpPr txBox="1"/>
      </xdr:nvSpPr>
      <xdr:spPr>
        <a:xfrm>
          <a:off x="6705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151288</xdr:rowOff>
    </xdr:from>
    <xdr:to>
      <xdr:col>55</xdr:col>
      <xdr:colOff>50800</xdr:colOff>
      <xdr:row>79</xdr:row>
      <xdr:rowOff>81438</xdr:rowOff>
    </xdr:to>
    <xdr:sp macro="" textlink="">
      <xdr:nvSpPr>
        <xdr:cNvPr id="423" name="楕円 422"/>
        <xdr:cNvSpPr/>
      </xdr:nvSpPr>
      <xdr:spPr>
        <a:xfrm>
          <a:off x="10426700" y="135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66215</xdr:rowOff>
    </xdr:from>
    <xdr:ext cx="469744" cy="259045"/>
    <xdr:sp macro="" textlink="">
      <xdr:nvSpPr>
        <xdr:cNvPr id="424" name="普通建設事業費 （ うち新規整備　）該当値テキスト"/>
        <xdr:cNvSpPr txBox="1"/>
      </xdr:nvSpPr>
      <xdr:spPr>
        <a:xfrm>
          <a:off x="10528300" y="1343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144011</xdr:rowOff>
    </xdr:from>
    <xdr:to>
      <xdr:col>50</xdr:col>
      <xdr:colOff>165100</xdr:colOff>
      <xdr:row>79</xdr:row>
      <xdr:rowOff>74161</xdr:rowOff>
    </xdr:to>
    <xdr:sp macro="" textlink="">
      <xdr:nvSpPr>
        <xdr:cNvPr id="425" name="楕円 424"/>
        <xdr:cNvSpPr/>
      </xdr:nvSpPr>
      <xdr:spPr>
        <a:xfrm>
          <a:off x="9588500" y="13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65288</xdr:rowOff>
    </xdr:from>
    <xdr:ext cx="469744" cy="259045"/>
    <xdr:sp macro="" textlink="">
      <xdr:nvSpPr>
        <xdr:cNvPr id="426" name="テキスト ボックス 425"/>
        <xdr:cNvSpPr txBox="1"/>
      </xdr:nvSpPr>
      <xdr:spPr>
        <a:xfrm>
          <a:off x="9404428" y="13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137508</xdr:rowOff>
    </xdr:from>
    <xdr:to>
      <xdr:col>46</xdr:col>
      <xdr:colOff>38100</xdr:colOff>
      <xdr:row>79</xdr:row>
      <xdr:rowOff>67658</xdr:rowOff>
    </xdr:to>
    <xdr:sp macro="" textlink="">
      <xdr:nvSpPr>
        <xdr:cNvPr id="427" name="楕円 426"/>
        <xdr:cNvSpPr/>
      </xdr:nvSpPr>
      <xdr:spPr>
        <a:xfrm>
          <a:off x="8699500" y="135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58785</xdr:rowOff>
    </xdr:from>
    <xdr:ext cx="469744" cy="259045"/>
    <xdr:sp macro="" textlink="">
      <xdr:nvSpPr>
        <xdr:cNvPr id="428" name="テキスト ボックス 427"/>
        <xdr:cNvSpPr txBox="1"/>
      </xdr:nvSpPr>
      <xdr:spPr>
        <a:xfrm>
          <a:off x="8515428" y="1360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167615</xdr:rowOff>
    </xdr:from>
    <xdr:to>
      <xdr:col>41</xdr:col>
      <xdr:colOff>101600</xdr:colOff>
      <xdr:row>78</xdr:row>
      <xdr:rowOff>97765</xdr:rowOff>
    </xdr:to>
    <xdr:sp macro="" textlink="">
      <xdr:nvSpPr>
        <xdr:cNvPr id="429" name="楕円 428"/>
        <xdr:cNvSpPr/>
      </xdr:nvSpPr>
      <xdr:spPr>
        <a:xfrm>
          <a:off x="78105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114292</xdr:rowOff>
    </xdr:from>
    <xdr:ext cx="534377" cy="259045"/>
    <xdr:sp macro="" textlink="">
      <xdr:nvSpPr>
        <xdr:cNvPr id="430" name="テキスト ボックス 429"/>
        <xdr:cNvSpPr txBox="1"/>
      </xdr:nvSpPr>
      <xdr:spPr>
        <a:xfrm>
          <a:off x="7594111" y="131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42182</xdr:rowOff>
    </xdr:from>
    <xdr:to>
      <xdr:col>36</xdr:col>
      <xdr:colOff>165100</xdr:colOff>
      <xdr:row>78</xdr:row>
      <xdr:rowOff>143782</xdr:rowOff>
    </xdr:to>
    <xdr:sp macro="" textlink="">
      <xdr:nvSpPr>
        <xdr:cNvPr id="431" name="楕円 430"/>
        <xdr:cNvSpPr/>
      </xdr:nvSpPr>
      <xdr:spPr>
        <a:xfrm>
          <a:off x="6921500" y="134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134909</xdr:rowOff>
    </xdr:from>
    <xdr:ext cx="534377" cy="259045"/>
    <xdr:sp macro="" textlink="">
      <xdr:nvSpPr>
        <xdr:cNvPr id="432" name="テキスト ボックス 431"/>
        <xdr:cNvSpPr txBox="1"/>
      </xdr:nvSpPr>
      <xdr:spPr>
        <a:xfrm>
          <a:off x="6705111" y="135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16583</xdr:rowOff>
    </xdr:from>
    <xdr:to>
      <xdr:col>55</xdr:col>
      <xdr:colOff>0</xdr:colOff>
      <xdr:row>96</xdr:row>
      <xdr:rowOff>79097</xdr:rowOff>
    </xdr:to>
    <xdr:cxnSp macro="">
      <xdr:nvCxnSpPr>
        <xdr:cNvPr id="461" name="直線コネクタ 460"/>
        <xdr:cNvCxnSpPr/>
      </xdr:nvCxnSpPr>
      <xdr:spPr>
        <a:xfrm>
          <a:off x="9639300" y="16475783"/>
          <a:ext cx="8382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153797</xdr:rowOff>
    </xdr:from>
    <xdr:to>
      <xdr:col>50</xdr:col>
      <xdr:colOff>114300</xdr:colOff>
      <xdr:row>96</xdr:row>
      <xdr:rowOff>16583</xdr:rowOff>
    </xdr:to>
    <xdr:cxnSp macro="">
      <xdr:nvCxnSpPr>
        <xdr:cNvPr id="464" name="直線コネクタ 463"/>
        <xdr:cNvCxnSpPr/>
      </xdr:nvCxnSpPr>
      <xdr:spPr>
        <a:xfrm>
          <a:off x="8750300" y="16441547"/>
          <a:ext cx="889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153797</xdr:rowOff>
    </xdr:from>
    <xdr:to>
      <xdr:col>45</xdr:col>
      <xdr:colOff>177800</xdr:colOff>
      <xdr:row>98</xdr:row>
      <xdr:rowOff>146405</xdr:rowOff>
    </xdr:to>
    <xdr:cxnSp macro="">
      <xdr:nvCxnSpPr>
        <xdr:cNvPr id="467" name="直線コネクタ 466"/>
        <xdr:cNvCxnSpPr/>
      </xdr:nvCxnSpPr>
      <xdr:spPr>
        <a:xfrm flipV="1">
          <a:off x="7861300" y="16441547"/>
          <a:ext cx="889000" cy="5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109891</xdr:rowOff>
    </xdr:from>
    <xdr:to>
      <xdr:col>41</xdr:col>
      <xdr:colOff>50800</xdr:colOff>
      <xdr:row>98</xdr:row>
      <xdr:rowOff>146405</xdr:rowOff>
    </xdr:to>
    <xdr:cxnSp macro="">
      <xdr:nvCxnSpPr>
        <xdr:cNvPr id="470" name="直線コネクタ 469"/>
        <xdr:cNvCxnSpPr/>
      </xdr:nvCxnSpPr>
      <xdr:spPr>
        <a:xfrm>
          <a:off x="6972300" y="16740541"/>
          <a:ext cx="889000" cy="2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3" name="フローチャート: 判断 472"/>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4" name="テキスト ボックス 473"/>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28297</xdr:rowOff>
    </xdr:from>
    <xdr:to>
      <xdr:col>55</xdr:col>
      <xdr:colOff>50800</xdr:colOff>
      <xdr:row>96</xdr:row>
      <xdr:rowOff>129897</xdr:rowOff>
    </xdr:to>
    <xdr:sp macro="" textlink="">
      <xdr:nvSpPr>
        <xdr:cNvPr id="480" name="楕円 479"/>
        <xdr:cNvSpPr/>
      </xdr:nvSpPr>
      <xdr:spPr>
        <a:xfrm>
          <a:off x="10426700" y="164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51174</xdr:rowOff>
    </xdr:from>
    <xdr:ext cx="534377" cy="259045"/>
    <xdr:sp macro="" textlink="">
      <xdr:nvSpPr>
        <xdr:cNvPr id="481" name="普通建設事業費 （ うち更新整備　）該当値テキスト"/>
        <xdr:cNvSpPr txBox="1"/>
      </xdr:nvSpPr>
      <xdr:spPr>
        <a:xfrm>
          <a:off x="10528300" y="163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137233</xdr:rowOff>
    </xdr:from>
    <xdr:to>
      <xdr:col>50</xdr:col>
      <xdr:colOff>165100</xdr:colOff>
      <xdr:row>96</xdr:row>
      <xdr:rowOff>67383</xdr:rowOff>
    </xdr:to>
    <xdr:sp macro="" textlink="">
      <xdr:nvSpPr>
        <xdr:cNvPr id="482" name="楕円 481"/>
        <xdr:cNvSpPr/>
      </xdr:nvSpPr>
      <xdr:spPr>
        <a:xfrm>
          <a:off x="9588500" y="164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83910</xdr:rowOff>
    </xdr:from>
    <xdr:ext cx="534377" cy="259045"/>
    <xdr:sp macro="" textlink="">
      <xdr:nvSpPr>
        <xdr:cNvPr id="483" name="テキスト ボックス 482"/>
        <xdr:cNvSpPr txBox="1"/>
      </xdr:nvSpPr>
      <xdr:spPr>
        <a:xfrm>
          <a:off x="9372111" y="1620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102997</xdr:rowOff>
    </xdr:from>
    <xdr:to>
      <xdr:col>46</xdr:col>
      <xdr:colOff>38100</xdr:colOff>
      <xdr:row>96</xdr:row>
      <xdr:rowOff>33147</xdr:rowOff>
    </xdr:to>
    <xdr:sp macro="" textlink="">
      <xdr:nvSpPr>
        <xdr:cNvPr id="484" name="楕円 483"/>
        <xdr:cNvSpPr/>
      </xdr:nvSpPr>
      <xdr:spPr>
        <a:xfrm>
          <a:off x="8699500" y="163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49674</xdr:rowOff>
    </xdr:from>
    <xdr:ext cx="534377" cy="259045"/>
    <xdr:sp macro="" textlink="">
      <xdr:nvSpPr>
        <xdr:cNvPr id="485" name="テキスト ボックス 484"/>
        <xdr:cNvSpPr txBox="1"/>
      </xdr:nvSpPr>
      <xdr:spPr>
        <a:xfrm>
          <a:off x="8483111" y="16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95605</xdr:rowOff>
    </xdr:from>
    <xdr:to>
      <xdr:col>41</xdr:col>
      <xdr:colOff>101600</xdr:colOff>
      <xdr:row>99</xdr:row>
      <xdr:rowOff>25755</xdr:rowOff>
    </xdr:to>
    <xdr:sp macro="" textlink="">
      <xdr:nvSpPr>
        <xdr:cNvPr id="486" name="楕円 485"/>
        <xdr:cNvSpPr/>
      </xdr:nvSpPr>
      <xdr:spPr>
        <a:xfrm>
          <a:off x="7810500" y="168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16882</xdr:rowOff>
    </xdr:from>
    <xdr:ext cx="469744" cy="259045"/>
    <xdr:sp macro="" textlink="">
      <xdr:nvSpPr>
        <xdr:cNvPr id="487" name="テキスト ボックス 486"/>
        <xdr:cNvSpPr txBox="1"/>
      </xdr:nvSpPr>
      <xdr:spPr>
        <a:xfrm>
          <a:off x="7626428" y="169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59091</xdr:rowOff>
    </xdr:from>
    <xdr:to>
      <xdr:col>36</xdr:col>
      <xdr:colOff>165100</xdr:colOff>
      <xdr:row>97</xdr:row>
      <xdr:rowOff>160691</xdr:rowOff>
    </xdr:to>
    <xdr:sp macro="" textlink="">
      <xdr:nvSpPr>
        <xdr:cNvPr id="488" name="楕円 487"/>
        <xdr:cNvSpPr/>
      </xdr:nvSpPr>
      <xdr:spPr>
        <a:xfrm>
          <a:off x="6921500" y="166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5768</xdr:rowOff>
    </xdr:from>
    <xdr:ext cx="534377" cy="259045"/>
    <xdr:sp macro="" textlink="">
      <xdr:nvSpPr>
        <xdr:cNvPr id="489" name="テキスト ボックス 488"/>
        <xdr:cNvSpPr txBox="1"/>
      </xdr:nvSpPr>
      <xdr:spPr>
        <a:xfrm>
          <a:off x="6705111" y="1646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161485</xdr:rowOff>
    </xdr:from>
    <xdr:to>
      <xdr:col>85</xdr:col>
      <xdr:colOff>127000</xdr:colOff>
      <xdr:row>38</xdr:row>
      <xdr:rowOff>20428</xdr:rowOff>
    </xdr:to>
    <xdr:cxnSp macro="">
      <xdr:nvCxnSpPr>
        <xdr:cNvPr id="514" name="直線コネクタ 513"/>
        <xdr:cNvCxnSpPr/>
      </xdr:nvCxnSpPr>
      <xdr:spPr>
        <a:xfrm flipV="1">
          <a:off x="15481300" y="6505135"/>
          <a:ext cx="8382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19759</xdr:rowOff>
    </xdr:from>
    <xdr:to>
      <xdr:col>81</xdr:col>
      <xdr:colOff>50800</xdr:colOff>
      <xdr:row>38</xdr:row>
      <xdr:rowOff>20428</xdr:rowOff>
    </xdr:to>
    <xdr:cxnSp macro="">
      <xdr:nvCxnSpPr>
        <xdr:cNvPr id="517" name="直線コネクタ 516"/>
        <xdr:cNvCxnSpPr/>
      </xdr:nvCxnSpPr>
      <xdr:spPr>
        <a:xfrm>
          <a:off x="14592300" y="65348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16696</xdr:rowOff>
    </xdr:from>
    <xdr:to>
      <xdr:col>76</xdr:col>
      <xdr:colOff>114300</xdr:colOff>
      <xdr:row>38</xdr:row>
      <xdr:rowOff>19759</xdr:rowOff>
    </xdr:to>
    <xdr:cxnSp macro="">
      <xdr:nvCxnSpPr>
        <xdr:cNvPr id="520" name="直線コネクタ 519"/>
        <xdr:cNvCxnSpPr/>
      </xdr:nvCxnSpPr>
      <xdr:spPr>
        <a:xfrm>
          <a:off x="13703300" y="653179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16604</xdr:rowOff>
    </xdr:from>
    <xdr:to>
      <xdr:col>71</xdr:col>
      <xdr:colOff>177800</xdr:colOff>
      <xdr:row>38</xdr:row>
      <xdr:rowOff>16696</xdr:rowOff>
    </xdr:to>
    <xdr:cxnSp macro="">
      <xdr:nvCxnSpPr>
        <xdr:cNvPr id="523" name="直線コネクタ 522"/>
        <xdr:cNvCxnSpPr/>
      </xdr:nvCxnSpPr>
      <xdr:spPr>
        <a:xfrm>
          <a:off x="12814300" y="653170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26" name="フローチャート: 判断 525"/>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27" name="テキスト ボックス 526"/>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110685</xdr:rowOff>
    </xdr:from>
    <xdr:to>
      <xdr:col>85</xdr:col>
      <xdr:colOff>177800</xdr:colOff>
      <xdr:row>38</xdr:row>
      <xdr:rowOff>40835</xdr:rowOff>
    </xdr:to>
    <xdr:sp macro="" textlink="">
      <xdr:nvSpPr>
        <xdr:cNvPr id="533" name="楕円 532"/>
        <xdr:cNvSpPr/>
      </xdr:nvSpPr>
      <xdr:spPr>
        <a:xfrm>
          <a:off x="16268700" y="64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70062</xdr:rowOff>
    </xdr:from>
    <xdr:ext cx="469744" cy="259045"/>
    <xdr:sp macro="" textlink="">
      <xdr:nvSpPr>
        <xdr:cNvPr id="534" name="災害復旧事業費該当値テキスト"/>
        <xdr:cNvSpPr txBox="1"/>
      </xdr:nvSpPr>
      <xdr:spPr>
        <a:xfrm>
          <a:off x="16370300" y="62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141078</xdr:rowOff>
    </xdr:from>
    <xdr:to>
      <xdr:col>81</xdr:col>
      <xdr:colOff>101600</xdr:colOff>
      <xdr:row>38</xdr:row>
      <xdr:rowOff>71228</xdr:rowOff>
    </xdr:to>
    <xdr:sp macro="" textlink="">
      <xdr:nvSpPr>
        <xdr:cNvPr id="535" name="楕円 534"/>
        <xdr:cNvSpPr/>
      </xdr:nvSpPr>
      <xdr:spPr>
        <a:xfrm>
          <a:off x="15430500" y="64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62355</xdr:rowOff>
    </xdr:from>
    <xdr:ext cx="378565" cy="259045"/>
    <xdr:sp macro="" textlink="">
      <xdr:nvSpPr>
        <xdr:cNvPr id="536" name="テキスト ボックス 535"/>
        <xdr:cNvSpPr txBox="1"/>
      </xdr:nvSpPr>
      <xdr:spPr>
        <a:xfrm>
          <a:off x="15292017" y="6577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140409</xdr:rowOff>
    </xdr:from>
    <xdr:to>
      <xdr:col>76</xdr:col>
      <xdr:colOff>165100</xdr:colOff>
      <xdr:row>38</xdr:row>
      <xdr:rowOff>70559</xdr:rowOff>
    </xdr:to>
    <xdr:sp macro="" textlink="">
      <xdr:nvSpPr>
        <xdr:cNvPr id="537" name="楕円 536"/>
        <xdr:cNvSpPr/>
      </xdr:nvSpPr>
      <xdr:spPr>
        <a:xfrm>
          <a:off x="14541500" y="64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61686</xdr:rowOff>
    </xdr:from>
    <xdr:ext cx="378565" cy="259045"/>
    <xdr:sp macro="" textlink="">
      <xdr:nvSpPr>
        <xdr:cNvPr id="538" name="テキスト ボックス 537"/>
        <xdr:cNvSpPr txBox="1"/>
      </xdr:nvSpPr>
      <xdr:spPr>
        <a:xfrm>
          <a:off x="14403017" y="657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137346</xdr:rowOff>
    </xdr:from>
    <xdr:to>
      <xdr:col>72</xdr:col>
      <xdr:colOff>38100</xdr:colOff>
      <xdr:row>38</xdr:row>
      <xdr:rowOff>67496</xdr:rowOff>
    </xdr:to>
    <xdr:sp macro="" textlink="">
      <xdr:nvSpPr>
        <xdr:cNvPr id="539" name="楕円 538"/>
        <xdr:cNvSpPr/>
      </xdr:nvSpPr>
      <xdr:spPr>
        <a:xfrm>
          <a:off x="13652500" y="64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58623</xdr:rowOff>
    </xdr:from>
    <xdr:ext cx="469744" cy="259045"/>
    <xdr:sp macro="" textlink="">
      <xdr:nvSpPr>
        <xdr:cNvPr id="540" name="テキスト ボックス 539"/>
        <xdr:cNvSpPr txBox="1"/>
      </xdr:nvSpPr>
      <xdr:spPr>
        <a:xfrm>
          <a:off x="13468428" y="657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137255</xdr:rowOff>
    </xdr:from>
    <xdr:to>
      <xdr:col>67</xdr:col>
      <xdr:colOff>101600</xdr:colOff>
      <xdr:row>38</xdr:row>
      <xdr:rowOff>67405</xdr:rowOff>
    </xdr:to>
    <xdr:sp macro="" textlink="">
      <xdr:nvSpPr>
        <xdr:cNvPr id="541" name="楕円 540"/>
        <xdr:cNvSpPr/>
      </xdr:nvSpPr>
      <xdr:spPr>
        <a:xfrm>
          <a:off x="12763500" y="64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58531</xdr:rowOff>
    </xdr:from>
    <xdr:ext cx="469744" cy="259045"/>
    <xdr:sp macro="" textlink="">
      <xdr:nvSpPr>
        <xdr:cNvPr id="542" name="テキスト ボックス 541"/>
        <xdr:cNvSpPr txBox="1"/>
      </xdr:nvSpPr>
      <xdr:spPr>
        <a:xfrm>
          <a:off x="12579428" y="6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8" name="フローチャート: 判断 57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9" name="テキスト ボックス 57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1" name="フローチャート: 判断 58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2" name="テキスト ボックス 58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5" name="テキスト ボックス 594"/>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7" name="テキスト ボックス 596"/>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23" name="直線コネクタ 622"/>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24"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25" name="直線コネクタ 624"/>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26"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27" name="直線コネクタ 626"/>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12302</xdr:rowOff>
    </xdr:from>
    <xdr:to>
      <xdr:col>85</xdr:col>
      <xdr:colOff>127000</xdr:colOff>
      <xdr:row>76</xdr:row>
      <xdr:rowOff>30223</xdr:rowOff>
    </xdr:to>
    <xdr:cxnSp macro="">
      <xdr:nvCxnSpPr>
        <xdr:cNvPr id="628" name="直線コネクタ 627"/>
        <xdr:cNvCxnSpPr/>
      </xdr:nvCxnSpPr>
      <xdr:spPr>
        <a:xfrm flipV="1">
          <a:off x="15481300" y="13042502"/>
          <a:ext cx="8382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9"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30" name="フローチャート: 判断 629"/>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18724</xdr:rowOff>
    </xdr:from>
    <xdr:to>
      <xdr:col>81</xdr:col>
      <xdr:colOff>50800</xdr:colOff>
      <xdr:row>76</xdr:row>
      <xdr:rowOff>30223</xdr:rowOff>
    </xdr:to>
    <xdr:cxnSp macro="">
      <xdr:nvCxnSpPr>
        <xdr:cNvPr id="631" name="直線コネクタ 630"/>
        <xdr:cNvCxnSpPr/>
      </xdr:nvCxnSpPr>
      <xdr:spPr>
        <a:xfrm>
          <a:off x="14592300" y="13048924"/>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32" name="フローチャート: 判断 631"/>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33" name="テキスト ボックス 632"/>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10336</xdr:rowOff>
    </xdr:from>
    <xdr:to>
      <xdr:col>76</xdr:col>
      <xdr:colOff>114300</xdr:colOff>
      <xdr:row>76</xdr:row>
      <xdr:rowOff>18724</xdr:rowOff>
    </xdr:to>
    <xdr:cxnSp macro="">
      <xdr:nvCxnSpPr>
        <xdr:cNvPr id="634" name="直線コネクタ 633"/>
        <xdr:cNvCxnSpPr/>
      </xdr:nvCxnSpPr>
      <xdr:spPr>
        <a:xfrm>
          <a:off x="13703300" y="13040536"/>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35" name="フローチャート: 判断 634"/>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36" name="テキスト ボックス 635"/>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95831</xdr:rowOff>
    </xdr:from>
    <xdr:to>
      <xdr:col>71</xdr:col>
      <xdr:colOff>177800</xdr:colOff>
      <xdr:row>76</xdr:row>
      <xdr:rowOff>10336</xdr:rowOff>
    </xdr:to>
    <xdr:cxnSp macro="">
      <xdr:nvCxnSpPr>
        <xdr:cNvPr id="637" name="直線コネクタ 636"/>
        <xdr:cNvCxnSpPr/>
      </xdr:nvCxnSpPr>
      <xdr:spPr>
        <a:xfrm>
          <a:off x="12814300" y="12954581"/>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8" name="フローチャート: 判断 637"/>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9" name="テキスト ボックス 638"/>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0" name="フローチャート: 判断 639"/>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xdr:rowOff>
    </xdr:from>
    <xdr:ext cx="534377" cy="259045"/>
    <xdr:sp macro="" textlink="">
      <xdr:nvSpPr>
        <xdr:cNvPr id="641" name="テキスト ボックス 640"/>
        <xdr:cNvSpPr txBox="1"/>
      </xdr:nvSpPr>
      <xdr:spPr>
        <a:xfrm>
          <a:off x="12547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132952</xdr:rowOff>
    </xdr:from>
    <xdr:to>
      <xdr:col>85</xdr:col>
      <xdr:colOff>177800</xdr:colOff>
      <xdr:row>76</xdr:row>
      <xdr:rowOff>63102</xdr:rowOff>
    </xdr:to>
    <xdr:sp macro="" textlink="">
      <xdr:nvSpPr>
        <xdr:cNvPr id="647" name="楕円 646"/>
        <xdr:cNvSpPr/>
      </xdr:nvSpPr>
      <xdr:spPr>
        <a:xfrm>
          <a:off x="16268700" y="12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155829</xdr:rowOff>
    </xdr:from>
    <xdr:ext cx="534377" cy="259045"/>
    <xdr:sp macro="" textlink="">
      <xdr:nvSpPr>
        <xdr:cNvPr id="648" name="公債費該当値テキスト"/>
        <xdr:cNvSpPr txBox="1"/>
      </xdr:nvSpPr>
      <xdr:spPr>
        <a:xfrm>
          <a:off x="16370300" y="128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150873</xdr:rowOff>
    </xdr:from>
    <xdr:to>
      <xdr:col>81</xdr:col>
      <xdr:colOff>101600</xdr:colOff>
      <xdr:row>76</xdr:row>
      <xdr:rowOff>81023</xdr:rowOff>
    </xdr:to>
    <xdr:sp macro="" textlink="">
      <xdr:nvSpPr>
        <xdr:cNvPr id="649" name="楕円 648"/>
        <xdr:cNvSpPr/>
      </xdr:nvSpPr>
      <xdr:spPr>
        <a:xfrm>
          <a:off x="15430500" y="130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97551</xdr:rowOff>
    </xdr:from>
    <xdr:ext cx="534377" cy="259045"/>
    <xdr:sp macro="" textlink="">
      <xdr:nvSpPr>
        <xdr:cNvPr id="650" name="テキスト ボックス 649"/>
        <xdr:cNvSpPr txBox="1"/>
      </xdr:nvSpPr>
      <xdr:spPr>
        <a:xfrm>
          <a:off x="15214111" y="127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139375</xdr:rowOff>
    </xdr:from>
    <xdr:to>
      <xdr:col>76</xdr:col>
      <xdr:colOff>165100</xdr:colOff>
      <xdr:row>76</xdr:row>
      <xdr:rowOff>69524</xdr:rowOff>
    </xdr:to>
    <xdr:sp macro="" textlink="">
      <xdr:nvSpPr>
        <xdr:cNvPr id="651" name="楕円 650"/>
        <xdr:cNvSpPr/>
      </xdr:nvSpPr>
      <xdr:spPr>
        <a:xfrm>
          <a:off x="14541500" y="129981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86052</xdr:rowOff>
    </xdr:from>
    <xdr:ext cx="534377" cy="259045"/>
    <xdr:sp macro="" textlink="">
      <xdr:nvSpPr>
        <xdr:cNvPr id="652" name="テキスト ボックス 651"/>
        <xdr:cNvSpPr txBox="1"/>
      </xdr:nvSpPr>
      <xdr:spPr>
        <a:xfrm>
          <a:off x="14325111" y="127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130985</xdr:rowOff>
    </xdr:from>
    <xdr:to>
      <xdr:col>72</xdr:col>
      <xdr:colOff>38100</xdr:colOff>
      <xdr:row>76</xdr:row>
      <xdr:rowOff>61134</xdr:rowOff>
    </xdr:to>
    <xdr:sp macro="" textlink="">
      <xdr:nvSpPr>
        <xdr:cNvPr id="653" name="楕円 652"/>
        <xdr:cNvSpPr/>
      </xdr:nvSpPr>
      <xdr:spPr>
        <a:xfrm>
          <a:off x="13652500" y="12989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77662</xdr:rowOff>
    </xdr:from>
    <xdr:ext cx="534377" cy="259045"/>
    <xdr:sp macro="" textlink="">
      <xdr:nvSpPr>
        <xdr:cNvPr id="654" name="テキスト ボックス 653"/>
        <xdr:cNvSpPr txBox="1"/>
      </xdr:nvSpPr>
      <xdr:spPr>
        <a:xfrm>
          <a:off x="13436111" y="12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45031</xdr:rowOff>
    </xdr:from>
    <xdr:to>
      <xdr:col>67</xdr:col>
      <xdr:colOff>101600</xdr:colOff>
      <xdr:row>75</xdr:row>
      <xdr:rowOff>146631</xdr:rowOff>
    </xdr:to>
    <xdr:sp macro="" textlink="">
      <xdr:nvSpPr>
        <xdr:cNvPr id="655" name="楕円 654"/>
        <xdr:cNvSpPr/>
      </xdr:nvSpPr>
      <xdr:spPr>
        <a:xfrm>
          <a:off x="12763500" y="129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163158</xdr:rowOff>
    </xdr:from>
    <xdr:ext cx="534377" cy="259045"/>
    <xdr:sp macro="" textlink="">
      <xdr:nvSpPr>
        <xdr:cNvPr id="656" name="テキスト ボックス 655"/>
        <xdr:cNvSpPr txBox="1"/>
      </xdr:nvSpPr>
      <xdr:spPr>
        <a:xfrm>
          <a:off x="12547111" y="1267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82" name="直線コネクタ 681"/>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83"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84" name="直線コネクタ 683"/>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85"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86" name="直線コネクタ 685"/>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82158</xdr:rowOff>
    </xdr:from>
    <xdr:to>
      <xdr:col>85</xdr:col>
      <xdr:colOff>127000</xdr:colOff>
      <xdr:row>97</xdr:row>
      <xdr:rowOff>27969</xdr:rowOff>
    </xdr:to>
    <xdr:cxnSp macro="">
      <xdr:nvCxnSpPr>
        <xdr:cNvPr id="687" name="直線コネクタ 686"/>
        <xdr:cNvCxnSpPr/>
      </xdr:nvCxnSpPr>
      <xdr:spPr>
        <a:xfrm flipV="1">
          <a:off x="15481300" y="16541358"/>
          <a:ext cx="838200" cy="1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91547</xdr:rowOff>
    </xdr:from>
    <xdr:ext cx="534377" cy="259045"/>
    <xdr:sp macro="" textlink="">
      <xdr:nvSpPr>
        <xdr:cNvPr id="688" name="積立金平均値テキスト"/>
        <xdr:cNvSpPr txBox="1"/>
      </xdr:nvSpPr>
      <xdr:spPr>
        <a:xfrm>
          <a:off x="16370300" y="167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9" name="フローチャート: 判断 688"/>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27969</xdr:rowOff>
    </xdr:from>
    <xdr:to>
      <xdr:col>81</xdr:col>
      <xdr:colOff>50800</xdr:colOff>
      <xdr:row>97</xdr:row>
      <xdr:rowOff>69357</xdr:rowOff>
    </xdr:to>
    <xdr:cxnSp macro="">
      <xdr:nvCxnSpPr>
        <xdr:cNvPr id="690" name="直線コネクタ 689"/>
        <xdr:cNvCxnSpPr/>
      </xdr:nvCxnSpPr>
      <xdr:spPr>
        <a:xfrm flipV="1">
          <a:off x="14592300" y="16658619"/>
          <a:ext cx="8890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91" name="フローチャート: 判断 690"/>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92" name="テキスト ボックス 691"/>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69357</xdr:rowOff>
    </xdr:from>
    <xdr:to>
      <xdr:col>76</xdr:col>
      <xdr:colOff>114300</xdr:colOff>
      <xdr:row>97</xdr:row>
      <xdr:rowOff>73264</xdr:rowOff>
    </xdr:to>
    <xdr:cxnSp macro="">
      <xdr:nvCxnSpPr>
        <xdr:cNvPr id="693" name="直線コネクタ 692"/>
        <xdr:cNvCxnSpPr/>
      </xdr:nvCxnSpPr>
      <xdr:spPr>
        <a:xfrm flipV="1">
          <a:off x="13703300" y="16700007"/>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94" name="フローチャート: 判断 693"/>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95" name="テキスト ボックス 694"/>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52811</xdr:rowOff>
    </xdr:from>
    <xdr:to>
      <xdr:col>71</xdr:col>
      <xdr:colOff>177800</xdr:colOff>
      <xdr:row>97</xdr:row>
      <xdr:rowOff>73264</xdr:rowOff>
    </xdr:to>
    <xdr:cxnSp macro="">
      <xdr:nvCxnSpPr>
        <xdr:cNvPr id="696" name="直線コネクタ 695"/>
        <xdr:cNvCxnSpPr/>
      </xdr:nvCxnSpPr>
      <xdr:spPr>
        <a:xfrm>
          <a:off x="12814300" y="16512011"/>
          <a:ext cx="889000" cy="19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97" name="フローチャート: 判断 696"/>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8" name="テキスト ボックス 697"/>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153659</xdr:rowOff>
    </xdr:from>
    <xdr:to>
      <xdr:col>67</xdr:col>
      <xdr:colOff>101600</xdr:colOff>
      <xdr:row>98</xdr:row>
      <xdr:rowOff>83809</xdr:rowOff>
    </xdr:to>
    <xdr:sp macro="" textlink="">
      <xdr:nvSpPr>
        <xdr:cNvPr id="699" name="フローチャート: 判断 698"/>
        <xdr:cNvSpPr/>
      </xdr:nvSpPr>
      <xdr:spPr>
        <a:xfrm>
          <a:off x="12763500" y="1678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74936</xdr:rowOff>
    </xdr:from>
    <xdr:ext cx="534377" cy="259045"/>
    <xdr:sp macro="" textlink="">
      <xdr:nvSpPr>
        <xdr:cNvPr id="700" name="テキスト ボックス 699"/>
        <xdr:cNvSpPr txBox="1"/>
      </xdr:nvSpPr>
      <xdr:spPr>
        <a:xfrm>
          <a:off x="12547111" y="168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31358</xdr:rowOff>
    </xdr:from>
    <xdr:to>
      <xdr:col>85</xdr:col>
      <xdr:colOff>177800</xdr:colOff>
      <xdr:row>96</xdr:row>
      <xdr:rowOff>132958</xdr:rowOff>
    </xdr:to>
    <xdr:sp macro="" textlink="">
      <xdr:nvSpPr>
        <xdr:cNvPr id="706" name="楕円 705"/>
        <xdr:cNvSpPr/>
      </xdr:nvSpPr>
      <xdr:spPr>
        <a:xfrm>
          <a:off x="16268700" y="164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54235</xdr:rowOff>
    </xdr:from>
    <xdr:ext cx="534377" cy="259045"/>
    <xdr:sp macro="" textlink="">
      <xdr:nvSpPr>
        <xdr:cNvPr id="707" name="積立金該当値テキスト"/>
        <xdr:cNvSpPr txBox="1"/>
      </xdr:nvSpPr>
      <xdr:spPr>
        <a:xfrm>
          <a:off x="16370300" y="163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148619</xdr:rowOff>
    </xdr:from>
    <xdr:to>
      <xdr:col>81</xdr:col>
      <xdr:colOff>101600</xdr:colOff>
      <xdr:row>97</xdr:row>
      <xdr:rowOff>78769</xdr:rowOff>
    </xdr:to>
    <xdr:sp macro="" textlink="">
      <xdr:nvSpPr>
        <xdr:cNvPr id="708" name="楕円 707"/>
        <xdr:cNvSpPr/>
      </xdr:nvSpPr>
      <xdr:spPr>
        <a:xfrm>
          <a:off x="15430500" y="166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95296</xdr:rowOff>
    </xdr:from>
    <xdr:ext cx="534377" cy="259045"/>
    <xdr:sp macro="" textlink="">
      <xdr:nvSpPr>
        <xdr:cNvPr id="709" name="テキスト ボックス 708"/>
        <xdr:cNvSpPr txBox="1"/>
      </xdr:nvSpPr>
      <xdr:spPr>
        <a:xfrm>
          <a:off x="15214111" y="163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18557</xdr:rowOff>
    </xdr:from>
    <xdr:to>
      <xdr:col>76</xdr:col>
      <xdr:colOff>165100</xdr:colOff>
      <xdr:row>97</xdr:row>
      <xdr:rowOff>120157</xdr:rowOff>
    </xdr:to>
    <xdr:sp macro="" textlink="">
      <xdr:nvSpPr>
        <xdr:cNvPr id="710" name="楕円 709"/>
        <xdr:cNvSpPr/>
      </xdr:nvSpPr>
      <xdr:spPr>
        <a:xfrm>
          <a:off x="14541500" y="166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136684</xdr:rowOff>
    </xdr:from>
    <xdr:ext cx="534377" cy="259045"/>
    <xdr:sp macro="" textlink="">
      <xdr:nvSpPr>
        <xdr:cNvPr id="711" name="テキスト ボックス 710"/>
        <xdr:cNvSpPr txBox="1"/>
      </xdr:nvSpPr>
      <xdr:spPr>
        <a:xfrm>
          <a:off x="14325111" y="164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22464</xdr:rowOff>
    </xdr:from>
    <xdr:to>
      <xdr:col>72</xdr:col>
      <xdr:colOff>38100</xdr:colOff>
      <xdr:row>97</xdr:row>
      <xdr:rowOff>124064</xdr:rowOff>
    </xdr:to>
    <xdr:sp macro="" textlink="">
      <xdr:nvSpPr>
        <xdr:cNvPr id="712" name="楕円 711"/>
        <xdr:cNvSpPr/>
      </xdr:nvSpPr>
      <xdr:spPr>
        <a:xfrm>
          <a:off x="13652500" y="166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140591</xdr:rowOff>
    </xdr:from>
    <xdr:ext cx="534377" cy="259045"/>
    <xdr:sp macro="" textlink="">
      <xdr:nvSpPr>
        <xdr:cNvPr id="713" name="テキスト ボックス 712"/>
        <xdr:cNvSpPr txBox="1"/>
      </xdr:nvSpPr>
      <xdr:spPr>
        <a:xfrm>
          <a:off x="13436111" y="164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2011</xdr:rowOff>
    </xdr:from>
    <xdr:to>
      <xdr:col>67</xdr:col>
      <xdr:colOff>101600</xdr:colOff>
      <xdr:row>96</xdr:row>
      <xdr:rowOff>103611</xdr:rowOff>
    </xdr:to>
    <xdr:sp macro="" textlink="">
      <xdr:nvSpPr>
        <xdr:cNvPr id="714" name="楕円 713"/>
        <xdr:cNvSpPr/>
      </xdr:nvSpPr>
      <xdr:spPr>
        <a:xfrm>
          <a:off x="12763500" y="16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120138</xdr:rowOff>
    </xdr:from>
    <xdr:ext cx="534377" cy="259045"/>
    <xdr:sp macro="" textlink="">
      <xdr:nvSpPr>
        <xdr:cNvPr id="715" name="テキスト ボックス 714"/>
        <xdr:cNvSpPr txBox="1"/>
      </xdr:nvSpPr>
      <xdr:spPr>
        <a:xfrm>
          <a:off x="12547111" y="162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9" name="直線コネクタ 738"/>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42"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43" name="直線コネクタ 742"/>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41821</xdr:rowOff>
    </xdr:from>
    <xdr:to>
      <xdr:col>116</xdr:col>
      <xdr:colOff>63500</xdr:colOff>
      <xdr:row>39</xdr:row>
      <xdr:rowOff>44450</xdr:rowOff>
    </xdr:to>
    <xdr:cxnSp macro="">
      <xdr:nvCxnSpPr>
        <xdr:cNvPr id="744" name="直線コネクタ 743"/>
        <xdr:cNvCxnSpPr/>
      </xdr:nvCxnSpPr>
      <xdr:spPr>
        <a:xfrm flipV="1">
          <a:off x="21323300" y="6728371"/>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45"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46" name="フローチャート: 判断 745"/>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8" name="フローチャート: 判断 747"/>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9" name="テキスト ボックス 748"/>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51" name="フローチャート: 判断 750"/>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52" name="テキスト ボックス 751"/>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54" name="フローチャート: 判断 753"/>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55" name="テキスト ボックス 754"/>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162471</xdr:rowOff>
    </xdr:from>
    <xdr:to>
      <xdr:col>116</xdr:col>
      <xdr:colOff>114300</xdr:colOff>
      <xdr:row>39</xdr:row>
      <xdr:rowOff>92621</xdr:rowOff>
    </xdr:to>
    <xdr:sp macro="" textlink="">
      <xdr:nvSpPr>
        <xdr:cNvPr id="763" name="楕円 762"/>
        <xdr:cNvSpPr/>
      </xdr:nvSpPr>
      <xdr:spPr>
        <a:xfrm>
          <a:off x="221107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378565" cy="259045"/>
    <xdr:sp macro="" textlink="">
      <xdr:nvSpPr>
        <xdr:cNvPr id="764" name="投資及び出資金該当値テキスト"/>
        <xdr:cNvSpPr txBox="1"/>
      </xdr:nvSpPr>
      <xdr:spPr>
        <a:xfrm>
          <a:off x="22212300" y="660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8" name="直線コネクタ 797"/>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801"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802" name="直線コネクタ 801"/>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804"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805" name="フローチャート: 判断 804"/>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807" name="フローチャート: 判断 806"/>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8" name="テキスト ボックス 807"/>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10" name="フローチャート: 判断 809"/>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11" name="テキスト ボックス 810"/>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13" name="フローチャート: 判断 812"/>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14" name="テキスト ボックス 813"/>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161889</xdr:rowOff>
    </xdr:from>
    <xdr:to>
      <xdr:col>98</xdr:col>
      <xdr:colOff>38100</xdr:colOff>
      <xdr:row>59</xdr:row>
      <xdr:rowOff>92039</xdr:rowOff>
    </xdr:to>
    <xdr:sp macro="" textlink="">
      <xdr:nvSpPr>
        <xdr:cNvPr id="815" name="フローチャート: 判断 814"/>
        <xdr:cNvSpPr/>
      </xdr:nvSpPr>
      <xdr:spPr>
        <a:xfrm>
          <a:off x="18605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108566</xdr:rowOff>
    </xdr:from>
    <xdr:ext cx="469744" cy="259045"/>
    <xdr:sp macro="" textlink="">
      <xdr:nvSpPr>
        <xdr:cNvPr id="816" name="テキスト ボックス 815"/>
        <xdr:cNvSpPr txBox="1"/>
      </xdr:nvSpPr>
      <xdr:spPr>
        <a:xfrm>
          <a:off x="18421428"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55" name="直線コネクタ 854"/>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56"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57" name="直線コネクタ 856"/>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8"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9" name="直線コネクタ 858"/>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139745</xdr:rowOff>
    </xdr:from>
    <xdr:to>
      <xdr:col>116</xdr:col>
      <xdr:colOff>63500</xdr:colOff>
      <xdr:row>76</xdr:row>
      <xdr:rowOff>142580</xdr:rowOff>
    </xdr:to>
    <xdr:cxnSp macro="">
      <xdr:nvCxnSpPr>
        <xdr:cNvPr id="860" name="直線コネクタ 859"/>
        <xdr:cNvCxnSpPr/>
      </xdr:nvCxnSpPr>
      <xdr:spPr>
        <a:xfrm flipV="1">
          <a:off x="21323300" y="13169945"/>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61"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62" name="フローチャート: 判断 861"/>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138398</xdr:rowOff>
    </xdr:from>
    <xdr:to>
      <xdr:col>111</xdr:col>
      <xdr:colOff>177800</xdr:colOff>
      <xdr:row>76</xdr:row>
      <xdr:rowOff>142580</xdr:rowOff>
    </xdr:to>
    <xdr:cxnSp macro="">
      <xdr:nvCxnSpPr>
        <xdr:cNvPr id="863" name="直線コネクタ 862"/>
        <xdr:cNvCxnSpPr/>
      </xdr:nvCxnSpPr>
      <xdr:spPr>
        <a:xfrm>
          <a:off x="20434300" y="13168598"/>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64" name="フローチャート: 判断 863"/>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65" name="テキスト ボックス 864"/>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120543</xdr:rowOff>
    </xdr:from>
    <xdr:to>
      <xdr:col>107</xdr:col>
      <xdr:colOff>50800</xdr:colOff>
      <xdr:row>76</xdr:row>
      <xdr:rowOff>138398</xdr:rowOff>
    </xdr:to>
    <xdr:cxnSp macro="">
      <xdr:nvCxnSpPr>
        <xdr:cNvPr id="866" name="直線コネクタ 865"/>
        <xdr:cNvCxnSpPr/>
      </xdr:nvCxnSpPr>
      <xdr:spPr>
        <a:xfrm>
          <a:off x="19545300" y="13150743"/>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67" name="フローチャート: 判断 866"/>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8" name="テキスト ボックス 867"/>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120543</xdr:rowOff>
    </xdr:from>
    <xdr:to>
      <xdr:col>102</xdr:col>
      <xdr:colOff>114300</xdr:colOff>
      <xdr:row>76</xdr:row>
      <xdr:rowOff>134710</xdr:rowOff>
    </xdr:to>
    <xdr:cxnSp macro="">
      <xdr:nvCxnSpPr>
        <xdr:cNvPr id="869" name="直線コネクタ 868"/>
        <xdr:cNvCxnSpPr/>
      </xdr:nvCxnSpPr>
      <xdr:spPr>
        <a:xfrm flipV="1">
          <a:off x="18656300" y="13150743"/>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70" name="フローチャート: 判断 869"/>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71" name="テキスト ボックス 870"/>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73577</xdr:rowOff>
    </xdr:from>
    <xdr:to>
      <xdr:col>98</xdr:col>
      <xdr:colOff>38100</xdr:colOff>
      <xdr:row>77</xdr:row>
      <xdr:rowOff>3727</xdr:rowOff>
    </xdr:to>
    <xdr:sp macro="" textlink="">
      <xdr:nvSpPr>
        <xdr:cNvPr id="872" name="フローチャート: 判断 871"/>
        <xdr:cNvSpPr/>
      </xdr:nvSpPr>
      <xdr:spPr>
        <a:xfrm>
          <a:off x="18605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20253</xdr:rowOff>
    </xdr:from>
    <xdr:ext cx="534377" cy="259045"/>
    <xdr:sp macro="" textlink="">
      <xdr:nvSpPr>
        <xdr:cNvPr id="873" name="テキスト ボックス 872"/>
        <xdr:cNvSpPr txBox="1"/>
      </xdr:nvSpPr>
      <xdr:spPr>
        <a:xfrm>
          <a:off x="18389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88945</xdr:rowOff>
    </xdr:from>
    <xdr:to>
      <xdr:col>116</xdr:col>
      <xdr:colOff>114300</xdr:colOff>
      <xdr:row>77</xdr:row>
      <xdr:rowOff>19095</xdr:rowOff>
    </xdr:to>
    <xdr:sp macro="" textlink="">
      <xdr:nvSpPr>
        <xdr:cNvPr id="879" name="楕円 878"/>
        <xdr:cNvSpPr/>
      </xdr:nvSpPr>
      <xdr:spPr>
        <a:xfrm>
          <a:off x="22110700" y="131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67372</xdr:rowOff>
    </xdr:from>
    <xdr:ext cx="534377" cy="259045"/>
    <xdr:sp macro="" textlink="">
      <xdr:nvSpPr>
        <xdr:cNvPr id="880" name="繰出金該当値テキスト"/>
        <xdr:cNvSpPr txBox="1"/>
      </xdr:nvSpPr>
      <xdr:spPr>
        <a:xfrm>
          <a:off x="22212300" y="130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91780</xdr:rowOff>
    </xdr:from>
    <xdr:to>
      <xdr:col>112</xdr:col>
      <xdr:colOff>38100</xdr:colOff>
      <xdr:row>77</xdr:row>
      <xdr:rowOff>21930</xdr:rowOff>
    </xdr:to>
    <xdr:sp macro="" textlink="">
      <xdr:nvSpPr>
        <xdr:cNvPr id="881" name="楕円 880"/>
        <xdr:cNvSpPr/>
      </xdr:nvSpPr>
      <xdr:spPr>
        <a:xfrm>
          <a:off x="21272500" y="131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13057</xdr:rowOff>
    </xdr:from>
    <xdr:ext cx="534377" cy="259045"/>
    <xdr:sp macro="" textlink="">
      <xdr:nvSpPr>
        <xdr:cNvPr id="882" name="テキスト ボックス 881"/>
        <xdr:cNvSpPr txBox="1"/>
      </xdr:nvSpPr>
      <xdr:spPr>
        <a:xfrm>
          <a:off x="21056111" y="132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87598</xdr:rowOff>
    </xdr:from>
    <xdr:to>
      <xdr:col>107</xdr:col>
      <xdr:colOff>101600</xdr:colOff>
      <xdr:row>77</xdr:row>
      <xdr:rowOff>17748</xdr:rowOff>
    </xdr:to>
    <xdr:sp macro="" textlink="">
      <xdr:nvSpPr>
        <xdr:cNvPr id="883" name="楕円 882"/>
        <xdr:cNvSpPr/>
      </xdr:nvSpPr>
      <xdr:spPr>
        <a:xfrm>
          <a:off x="20383500" y="131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8875</xdr:rowOff>
    </xdr:from>
    <xdr:ext cx="534377" cy="259045"/>
    <xdr:sp macro="" textlink="">
      <xdr:nvSpPr>
        <xdr:cNvPr id="884" name="テキスト ボックス 883"/>
        <xdr:cNvSpPr txBox="1"/>
      </xdr:nvSpPr>
      <xdr:spPr>
        <a:xfrm>
          <a:off x="20167111" y="132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69743</xdr:rowOff>
    </xdr:from>
    <xdr:to>
      <xdr:col>102</xdr:col>
      <xdr:colOff>165100</xdr:colOff>
      <xdr:row>76</xdr:row>
      <xdr:rowOff>171343</xdr:rowOff>
    </xdr:to>
    <xdr:sp macro="" textlink="">
      <xdr:nvSpPr>
        <xdr:cNvPr id="885" name="楕円 884"/>
        <xdr:cNvSpPr/>
      </xdr:nvSpPr>
      <xdr:spPr>
        <a:xfrm>
          <a:off x="19494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162470</xdr:rowOff>
    </xdr:from>
    <xdr:ext cx="534377" cy="259045"/>
    <xdr:sp macro="" textlink="">
      <xdr:nvSpPr>
        <xdr:cNvPr id="886" name="テキスト ボックス 885"/>
        <xdr:cNvSpPr txBox="1"/>
      </xdr:nvSpPr>
      <xdr:spPr>
        <a:xfrm>
          <a:off x="19278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83910</xdr:rowOff>
    </xdr:from>
    <xdr:to>
      <xdr:col>98</xdr:col>
      <xdr:colOff>38100</xdr:colOff>
      <xdr:row>77</xdr:row>
      <xdr:rowOff>14060</xdr:rowOff>
    </xdr:to>
    <xdr:sp macro="" textlink="">
      <xdr:nvSpPr>
        <xdr:cNvPr id="887" name="楕円 886"/>
        <xdr:cNvSpPr/>
      </xdr:nvSpPr>
      <xdr:spPr>
        <a:xfrm>
          <a:off x="18605500" y="13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5187</xdr:rowOff>
    </xdr:from>
    <xdr:ext cx="534377" cy="259045"/>
    <xdr:sp macro="" textlink="">
      <xdr:nvSpPr>
        <xdr:cNvPr id="888" name="テキスト ボックス 887"/>
        <xdr:cNvSpPr txBox="1"/>
      </xdr:nvSpPr>
      <xdr:spPr>
        <a:xfrm>
          <a:off x="18389111" y="13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547,173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71,719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円となっている。過去に実施した大型事業により地方債の元利償還金が膨らんでいるため、類似団体内平均値を上回っている。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14,456
14,358
122.48
8,428,257
7,909,930
344,617
4,865,117
10,396,131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123508</xdr:rowOff>
    </xdr:from>
    <xdr:to>
      <xdr:col>24</xdr:col>
      <xdr:colOff>63500</xdr:colOff>
      <xdr:row>36</xdr:row>
      <xdr:rowOff>145796</xdr:rowOff>
    </xdr:to>
    <xdr:cxnSp macro="">
      <xdr:nvCxnSpPr>
        <xdr:cNvPr id="61" name="直線コネクタ 60"/>
        <xdr:cNvCxnSpPr/>
      </xdr:nvCxnSpPr>
      <xdr:spPr>
        <a:xfrm>
          <a:off x="3797300" y="6295708"/>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123127</xdr:rowOff>
    </xdr:from>
    <xdr:to>
      <xdr:col>19</xdr:col>
      <xdr:colOff>177800</xdr:colOff>
      <xdr:row>36</xdr:row>
      <xdr:rowOff>123508</xdr:rowOff>
    </xdr:to>
    <xdr:cxnSp macro="">
      <xdr:nvCxnSpPr>
        <xdr:cNvPr id="64" name="直線コネクタ 63"/>
        <xdr:cNvCxnSpPr/>
      </xdr:nvCxnSpPr>
      <xdr:spPr>
        <a:xfrm>
          <a:off x="2908300" y="62953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50546</xdr:rowOff>
    </xdr:from>
    <xdr:to>
      <xdr:col>15</xdr:col>
      <xdr:colOff>50800</xdr:colOff>
      <xdr:row>36</xdr:row>
      <xdr:rowOff>123127</xdr:rowOff>
    </xdr:to>
    <xdr:cxnSp macro="">
      <xdr:nvCxnSpPr>
        <xdr:cNvPr id="67" name="直線コネクタ 66"/>
        <xdr:cNvCxnSpPr/>
      </xdr:nvCxnSpPr>
      <xdr:spPr>
        <a:xfrm>
          <a:off x="2019300" y="6222746"/>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50546</xdr:rowOff>
    </xdr:from>
    <xdr:to>
      <xdr:col>10</xdr:col>
      <xdr:colOff>114300</xdr:colOff>
      <xdr:row>36</xdr:row>
      <xdr:rowOff>127127</xdr:rowOff>
    </xdr:to>
    <xdr:cxnSp macro="">
      <xdr:nvCxnSpPr>
        <xdr:cNvPr id="70" name="直線コネクタ 69"/>
        <xdr:cNvCxnSpPr/>
      </xdr:nvCxnSpPr>
      <xdr:spPr>
        <a:xfrm flipV="1">
          <a:off x="1130300" y="6222746"/>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73" name="フローチャート: 判断 72"/>
        <xdr:cNvSpPr/>
      </xdr:nvSpPr>
      <xdr:spPr>
        <a:xfrm>
          <a:off x="1079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53992</xdr:rowOff>
    </xdr:from>
    <xdr:ext cx="469744" cy="259045"/>
    <xdr:sp macro="" textlink="">
      <xdr:nvSpPr>
        <xdr:cNvPr id="74" name="テキスト ボックス 73"/>
        <xdr:cNvSpPr txBox="1"/>
      </xdr:nvSpPr>
      <xdr:spPr>
        <a:xfrm>
          <a:off x="895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94996</xdr:rowOff>
    </xdr:from>
    <xdr:to>
      <xdr:col>24</xdr:col>
      <xdr:colOff>114300</xdr:colOff>
      <xdr:row>37</xdr:row>
      <xdr:rowOff>25146</xdr:rowOff>
    </xdr:to>
    <xdr:sp macro="" textlink="">
      <xdr:nvSpPr>
        <xdr:cNvPr id="80" name="楕円 79"/>
        <xdr:cNvSpPr/>
      </xdr:nvSpPr>
      <xdr:spPr>
        <a:xfrm>
          <a:off x="45847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73423</xdr:rowOff>
    </xdr:from>
    <xdr:ext cx="469744" cy="259045"/>
    <xdr:sp macro="" textlink="">
      <xdr:nvSpPr>
        <xdr:cNvPr id="81" name="議会費該当値テキスト"/>
        <xdr:cNvSpPr txBox="1"/>
      </xdr:nvSpPr>
      <xdr:spPr>
        <a:xfrm>
          <a:off x="46863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72708</xdr:rowOff>
    </xdr:from>
    <xdr:to>
      <xdr:col>20</xdr:col>
      <xdr:colOff>38100</xdr:colOff>
      <xdr:row>37</xdr:row>
      <xdr:rowOff>2858</xdr:rowOff>
    </xdr:to>
    <xdr:sp macro="" textlink="">
      <xdr:nvSpPr>
        <xdr:cNvPr id="82" name="楕円 81"/>
        <xdr:cNvSpPr/>
      </xdr:nvSpPr>
      <xdr:spPr>
        <a:xfrm>
          <a:off x="37465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165435</xdr:rowOff>
    </xdr:from>
    <xdr:ext cx="469744" cy="259045"/>
    <xdr:sp macro="" textlink="">
      <xdr:nvSpPr>
        <xdr:cNvPr id="83" name="テキスト ボックス 82"/>
        <xdr:cNvSpPr txBox="1"/>
      </xdr:nvSpPr>
      <xdr:spPr>
        <a:xfrm>
          <a:off x="3562428" y="633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72327</xdr:rowOff>
    </xdr:from>
    <xdr:to>
      <xdr:col>15</xdr:col>
      <xdr:colOff>101600</xdr:colOff>
      <xdr:row>37</xdr:row>
      <xdr:rowOff>2477</xdr:rowOff>
    </xdr:to>
    <xdr:sp macro="" textlink="">
      <xdr:nvSpPr>
        <xdr:cNvPr id="84" name="楕円 83"/>
        <xdr:cNvSpPr/>
      </xdr:nvSpPr>
      <xdr:spPr>
        <a:xfrm>
          <a:off x="2857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165054</xdr:rowOff>
    </xdr:from>
    <xdr:ext cx="469744" cy="259045"/>
    <xdr:sp macro="" textlink="">
      <xdr:nvSpPr>
        <xdr:cNvPr id="85" name="テキスト ボックス 84"/>
        <xdr:cNvSpPr txBox="1"/>
      </xdr:nvSpPr>
      <xdr:spPr>
        <a:xfrm>
          <a:off x="2673428" y="633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171196</xdr:rowOff>
    </xdr:from>
    <xdr:to>
      <xdr:col>10</xdr:col>
      <xdr:colOff>165100</xdr:colOff>
      <xdr:row>36</xdr:row>
      <xdr:rowOff>101346</xdr:rowOff>
    </xdr:to>
    <xdr:sp macro="" textlink="">
      <xdr:nvSpPr>
        <xdr:cNvPr id="86" name="楕円 85"/>
        <xdr:cNvSpPr/>
      </xdr:nvSpPr>
      <xdr:spPr>
        <a:xfrm>
          <a:off x="1968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92473</xdr:rowOff>
    </xdr:from>
    <xdr:ext cx="469744" cy="259045"/>
    <xdr:sp macro="" textlink="">
      <xdr:nvSpPr>
        <xdr:cNvPr id="87" name="テキスト ボックス 86"/>
        <xdr:cNvSpPr txBox="1"/>
      </xdr:nvSpPr>
      <xdr:spPr>
        <a:xfrm>
          <a:off x="1784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76327</xdr:rowOff>
    </xdr:from>
    <xdr:to>
      <xdr:col>6</xdr:col>
      <xdr:colOff>38100</xdr:colOff>
      <xdr:row>37</xdr:row>
      <xdr:rowOff>6477</xdr:rowOff>
    </xdr:to>
    <xdr:sp macro="" textlink="">
      <xdr:nvSpPr>
        <xdr:cNvPr id="88" name="楕円 87"/>
        <xdr:cNvSpPr/>
      </xdr:nvSpPr>
      <xdr:spPr>
        <a:xfrm>
          <a:off x="1079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23004</xdr:rowOff>
    </xdr:from>
    <xdr:ext cx="469744" cy="259045"/>
    <xdr:sp macro="" textlink="">
      <xdr:nvSpPr>
        <xdr:cNvPr id="89" name="テキスト ボックス 88"/>
        <xdr:cNvSpPr txBox="1"/>
      </xdr:nvSpPr>
      <xdr:spPr>
        <a:xfrm>
          <a:off x="895428"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143166</xdr:rowOff>
    </xdr:from>
    <xdr:to>
      <xdr:col>24</xdr:col>
      <xdr:colOff>63500</xdr:colOff>
      <xdr:row>57</xdr:row>
      <xdr:rowOff>169695</xdr:rowOff>
    </xdr:to>
    <xdr:cxnSp macro="">
      <xdr:nvCxnSpPr>
        <xdr:cNvPr id="122" name="直線コネクタ 121"/>
        <xdr:cNvCxnSpPr/>
      </xdr:nvCxnSpPr>
      <xdr:spPr>
        <a:xfrm flipV="1">
          <a:off x="3797300" y="9915816"/>
          <a:ext cx="8382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163666</xdr:rowOff>
    </xdr:from>
    <xdr:to>
      <xdr:col>19</xdr:col>
      <xdr:colOff>177800</xdr:colOff>
      <xdr:row>57</xdr:row>
      <xdr:rowOff>169695</xdr:rowOff>
    </xdr:to>
    <xdr:cxnSp macro="">
      <xdr:nvCxnSpPr>
        <xdr:cNvPr id="125" name="直線コネクタ 124"/>
        <xdr:cNvCxnSpPr/>
      </xdr:nvCxnSpPr>
      <xdr:spPr>
        <a:xfrm>
          <a:off x="2908300" y="9936316"/>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162400</xdr:rowOff>
    </xdr:from>
    <xdr:to>
      <xdr:col>15</xdr:col>
      <xdr:colOff>50800</xdr:colOff>
      <xdr:row>57</xdr:row>
      <xdr:rowOff>163666</xdr:rowOff>
    </xdr:to>
    <xdr:cxnSp macro="">
      <xdr:nvCxnSpPr>
        <xdr:cNvPr id="128" name="直線コネクタ 127"/>
        <xdr:cNvCxnSpPr/>
      </xdr:nvCxnSpPr>
      <xdr:spPr>
        <a:xfrm>
          <a:off x="2019300" y="993505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138977</xdr:rowOff>
    </xdr:from>
    <xdr:to>
      <xdr:col>10</xdr:col>
      <xdr:colOff>114300</xdr:colOff>
      <xdr:row>57</xdr:row>
      <xdr:rowOff>162400</xdr:rowOff>
    </xdr:to>
    <xdr:cxnSp macro="">
      <xdr:nvCxnSpPr>
        <xdr:cNvPr id="131" name="直線コネクタ 130"/>
        <xdr:cNvCxnSpPr/>
      </xdr:nvCxnSpPr>
      <xdr:spPr>
        <a:xfrm>
          <a:off x="1130300" y="9911627"/>
          <a:ext cx="889000" cy="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34" name="フローチャート: 判断 133"/>
        <xdr:cNvSpPr/>
      </xdr:nvSpPr>
      <xdr:spPr>
        <a:xfrm>
          <a:off x="1079500" y="99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127134</xdr:rowOff>
    </xdr:from>
    <xdr:ext cx="534377" cy="259045"/>
    <xdr:sp macro="" textlink="">
      <xdr:nvSpPr>
        <xdr:cNvPr id="135" name="テキスト ボックス 134"/>
        <xdr:cNvSpPr txBox="1"/>
      </xdr:nvSpPr>
      <xdr:spPr>
        <a:xfrm>
          <a:off x="863111" y="10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92366</xdr:rowOff>
    </xdr:from>
    <xdr:to>
      <xdr:col>24</xdr:col>
      <xdr:colOff>114300</xdr:colOff>
      <xdr:row>58</xdr:row>
      <xdr:rowOff>22516</xdr:rowOff>
    </xdr:to>
    <xdr:sp macro="" textlink="">
      <xdr:nvSpPr>
        <xdr:cNvPr id="141" name="楕円 140"/>
        <xdr:cNvSpPr/>
      </xdr:nvSpPr>
      <xdr:spPr>
        <a:xfrm>
          <a:off x="4584700" y="98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115243</xdr:rowOff>
    </xdr:from>
    <xdr:ext cx="599010" cy="259045"/>
    <xdr:sp macro="" textlink="">
      <xdr:nvSpPr>
        <xdr:cNvPr id="142" name="総務費該当値テキスト"/>
        <xdr:cNvSpPr txBox="1"/>
      </xdr:nvSpPr>
      <xdr:spPr>
        <a:xfrm>
          <a:off x="4686300" y="971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118895</xdr:rowOff>
    </xdr:from>
    <xdr:to>
      <xdr:col>20</xdr:col>
      <xdr:colOff>38100</xdr:colOff>
      <xdr:row>58</xdr:row>
      <xdr:rowOff>49045</xdr:rowOff>
    </xdr:to>
    <xdr:sp macro="" textlink="">
      <xdr:nvSpPr>
        <xdr:cNvPr id="143" name="楕円 142"/>
        <xdr:cNvSpPr/>
      </xdr:nvSpPr>
      <xdr:spPr>
        <a:xfrm>
          <a:off x="3746500" y="98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65572</xdr:rowOff>
    </xdr:from>
    <xdr:ext cx="599010" cy="259045"/>
    <xdr:sp macro="" textlink="">
      <xdr:nvSpPr>
        <xdr:cNvPr id="144" name="テキスト ボックス 143"/>
        <xdr:cNvSpPr txBox="1"/>
      </xdr:nvSpPr>
      <xdr:spPr>
        <a:xfrm>
          <a:off x="3497795" y="966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112866</xdr:rowOff>
    </xdr:from>
    <xdr:to>
      <xdr:col>15</xdr:col>
      <xdr:colOff>101600</xdr:colOff>
      <xdr:row>58</xdr:row>
      <xdr:rowOff>43016</xdr:rowOff>
    </xdr:to>
    <xdr:sp macro="" textlink="">
      <xdr:nvSpPr>
        <xdr:cNvPr id="145" name="楕円 144"/>
        <xdr:cNvSpPr/>
      </xdr:nvSpPr>
      <xdr:spPr>
        <a:xfrm>
          <a:off x="2857500" y="98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59543</xdr:rowOff>
    </xdr:from>
    <xdr:ext cx="599010" cy="259045"/>
    <xdr:sp macro="" textlink="">
      <xdr:nvSpPr>
        <xdr:cNvPr id="146" name="テキスト ボックス 145"/>
        <xdr:cNvSpPr txBox="1"/>
      </xdr:nvSpPr>
      <xdr:spPr>
        <a:xfrm>
          <a:off x="2608795" y="966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111600</xdr:rowOff>
    </xdr:from>
    <xdr:to>
      <xdr:col>10</xdr:col>
      <xdr:colOff>165100</xdr:colOff>
      <xdr:row>58</xdr:row>
      <xdr:rowOff>41750</xdr:rowOff>
    </xdr:to>
    <xdr:sp macro="" textlink="">
      <xdr:nvSpPr>
        <xdr:cNvPr id="147" name="楕円 146"/>
        <xdr:cNvSpPr/>
      </xdr:nvSpPr>
      <xdr:spPr>
        <a:xfrm>
          <a:off x="1968500" y="9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58277</xdr:rowOff>
    </xdr:from>
    <xdr:ext cx="599010" cy="259045"/>
    <xdr:sp macro="" textlink="">
      <xdr:nvSpPr>
        <xdr:cNvPr id="148" name="テキスト ボックス 147"/>
        <xdr:cNvSpPr txBox="1"/>
      </xdr:nvSpPr>
      <xdr:spPr>
        <a:xfrm>
          <a:off x="1719795" y="96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88177</xdr:rowOff>
    </xdr:from>
    <xdr:to>
      <xdr:col>6</xdr:col>
      <xdr:colOff>38100</xdr:colOff>
      <xdr:row>58</xdr:row>
      <xdr:rowOff>18327</xdr:rowOff>
    </xdr:to>
    <xdr:sp macro="" textlink="">
      <xdr:nvSpPr>
        <xdr:cNvPr id="149" name="楕円 148"/>
        <xdr:cNvSpPr/>
      </xdr:nvSpPr>
      <xdr:spPr>
        <a:xfrm>
          <a:off x="1079500" y="98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34854</xdr:rowOff>
    </xdr:from>
    <xdr:ext cx="599010" cy="259045"/>
    <xdr:sp macro="" textlink="">
      <xdr:nvSpPr>
        <xdr:cNvPr id="150" name="テキスト ボックス 149"/>
        <xdr:cNvSpPr txBox="1"/>
      </xdr:nvSpPr>
      <xdr:spPr>
        <a:xfrm>
          <a:off x="830795" y="963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164609</xdr:rowOff>
    </xdr:from>
    <xdr:to>
      <xdr:col>24</xdr:col>
      <xdr:colOff>63500</xdr:colOff>
      <xdr:row>76</xdr:row>
      <xdr:rowOff>6142</xdr:rowOff>
    </xdr:to>
    <xdr:cxnSp macro="">
      <xdr:nvCxnSpPr>
        <xdr:cNvPr id="178" name="直線コネクタ 177"/>
        <xdr:cNvCxnSpPr/>
      </xdr:nvCxnSpPr>
      <xdr:spPr>
        <a:xfrm flipV="1">
          <a:off x="3797300" y="13023359"/>
          <a:ext cx="8382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6142</xdr:rowOff>
    </xdr:from>
    <xdr:to>
      <xdr:col>19</xdr:col>
      <xdr:colOff>177800</xdr:colOff>
      <xdr:row>76</xdr:row>
      <xdr:rowOff>83885</xdr:rowOff>
    </xdr:to>
    <xdr:cxnSp macro="">
      <xdr:nvCxnSpPr>
        <xdr:cNvPr id="181" name="直線コネクタ 180"/>
        <xdr:cNvCxnSpPr/>
      </xdr:nvCxnSpPr>
      <xdr:spPr>
        <a:xfrm flipV="1">
          <a:off x="2908300" y="13036342"/>
          <a:ext cx="889000" cy="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59461</xdr:rowOff>
    </xdr:from>
    <xdr:to>
      <xdr:col>15</xdr:col>
      <xdr:colOff>50800</xdr:colOff>
      <xdr:row>76</xdr:row>
      <xdr:rowOff>83885</xdr:rowOff>
    </xdr:to>
    <xdr:cxnSp macro="">
      <xdr:nvCxnSpPr>
        <xdr:cNvPr id="184" name="直線コネクタ 183"/>
        <xdr:cNvCxnSpPr/>
      </xdr:nvCxnSpPr>
      <xdr:spPr>
        <a:xfrm>
          <a:off x="2019300" y="12918211"/>
          <a:ext cx="889000" cy="1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59461</xdr:rowOff>
    </xdr:from>
    <xdr:to>
      <xdr:col>10</xdr:col>
      <xdr:colOff>114300</xdr:colOff>
      <xdr:row>76</xdr:row>
      <xdr:rowOff>95763</xdr:rowOff>
    </xdr:to>
    <xdr:cxnSp macro="">
      <xdr:nvCxnSpPr>
        <xdr:cNvPr id="187" name="直線コネクタ 186"/>
        <xdr:cNvCxnSpPr/>
      </xdr:nvCxnSpPr>
      <xdr:spPr>
        <a:xfrm flipV="1">
          <a:off x="1130300" y="12918211"/>
          <a:ext cx="889000" cy="20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104015</xdr:rowOff>
    </xdr:from>
    <xdr:to>
      <xdr:col>6</xdr:col>
      <xdr:colOff>38100</xdr:colOff>
      <xdr:row>77</xdr:row>
      <xdr:rowOff>34165</xdr:rowOff>
    </xdr:to>
    <xdr:sp macro="" textlink="">
      <xdr:nvSpPr>
        <xdr:cNvPr id="190" name="フローチャート: 判断 189"/>
        <xdr:cNvSpPr/>
      </xdr:nvSpPr>
      <xdr:spPr>
        <a:xfrm>
          <a:off x="1079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25292</xdr:rowOff>
    </xdr:from>
    <xdr:ext cx="599010" cy="259045"/>
    <xdr:sp macro="" textlink="">
      <xdr:nvSpPr>
        <xdr:cNvPr id="191" name="テキスト ボックス 190"/>
        <xdr:cNvSpPr txBox="1"/>
      </xdr:nvSpPr>
      <xdr:spPr>
        <a:xfrm>
          <a:off x="830795"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113809</xdr:rowOff>
    </xdr:from>
    <xdr:to>
      <xdr:col>24</xdr:col>
      <xdr:colOff>114300</xdr:colOff>
      <xdr:row>76</xdr:row>
      <xdr:rowOff>43959</xdr:rowOff>
    </xdr:to>
    <xdr:sp macro="" textlink="">
      <xdr:nvSpPr>
        <xdr:cNvPr id="197" name="楕円 196"/>
        <xdr:cNvSpPr/>
      </xdr:nvSpPr>
      <xdr:spPr>
        <a:xfrm>
          <a:off x="4584700" y="129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136686</xdr:rowOff>
    </xdr:from>
    <xdr:ext cx="599010" cy="259045"/>
    <xdr:sp macro="" textlink="">
      <xdr:nvSpPr>
        <xdr:cNvPr id="198" name="民生費該当値テキスト"/>
        <xdr:cNvSpPr txBox="1"/>
      </xdr:nvSpPr>
      <xdr:spPr>
        <a:xfrm>
          <a:off x="4686300" y="1282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126793</xdr:rowOff>
    </xdr:from>
    <xdr:to>
      <xdr:col>20</xdr:col>
      <xdr:colOff>38100</xdr:colOff>
      <xdr:row>76</xdr:row>
      <xdr:rowOff>56942</xdr:rowOff>
    </xdr:to>
    <xdr:sp macro="" textlink="">
      <xdr:nvSpPr>
        <xdr:cNvPr id="199" name="楕円 198"/>
        <xdr:cNvSpPr/>
      </xdr:nvSpPr>
      <xdr:spPr>
        <a:xfrm>
          <a:off x="3746500" y="1298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73470</xdr:rowOff>
    </xdr:from>
    <xdr:ext cx="599010" cy="259045"/>
    <xdr:sp macro="" textlink="">
      <xdr:nvSpPr>
        <xdr:cNvPr id="200" name="テキスト ボックス 199"/>
        <xdr:cNvSpPr txBox="1"/>
      </xdr:nvSpPr>
      <xdr:spPr>
        <a:xfrm>
          <a:off x="3497795" y="127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33085</xdr:rowOff>
    </xdr:from>
    <xdr:to>
      <xdr:col>15</xdr:col>
      <xdr:colOff>101600</xdr:colOff>
      <xdr:row>76</xdr:row>
      <xdr:rowOff>134685</xdr:rowOff>
    </xdr:to>
    <xdr:sp macro="" textlink="">
      <xdr:nvSpPr>
        <xdr:cNvPr id="201" name="楕円 200"/>
        <xdr:cNvSpPr/>
      </xdr:nvSpPr>
      <xdr:spPr>
        <a:xfrm>
          <a:off x="2857500" y="130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125812</xdr:rowOff>
    </xdr:from>
    <xdr:ext cx="599010" cy="259045"/>
    <xdr:sp macro="" textlink="">
      <xdr:nvSpPr>
        <xdr:cNvPr id="202" name="テキスト ボックス 201"/>
        <xdr:cNvSpPr txBox="1"/>
      </xdr:nvSpPr>
      <xdr:spPr>
        <a:xfrm>
          <a:off x="2608795" y="131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8661</xdr:rowOff>
    </xdr:from>
    <xdr:to>
      <xdr:col>10</xdr:col>
      <xdr:colOff>165100</xdr:colOff>
      <xdr:row>75</xdr:row>
      <xdr:rowOff>110261</xdr:rowOff>
    </xdr:to>
    <xdr:sp macro="" textlink="">
      <xdr:nvSpPr>
        <xdr:cNvPr id="203" name="楕円 202"/>
        <xdr:cNvSpPr/>
      </xdr:nvSpPr>
      <xdr:spPr>
        <a:xfrm>
          <a:off x="1968500" y="12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126788</xdr:rowOff>
    </xdr:from>
    <xdr:ext cx="599010" cy="259045"/>
    <xdr:sp macro="" textlink="">
      <xdr:nvSpPr>
        <xdr:cNvPr id="204" name="テキスト ボックス 203"/>
        <xdr:cNvSpPr txBox="1"/>
      </xdr:nvSpPr>
      <xdr:spPr>
        <a:xfrm>
          <a:off x="1719795" y="1264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44963</xdr:rowOff>
    </xdr:from>
    <xdr:to>
      <xdr:col>6</xdr:col>
      <xdr:colOff>38100</xdr:colOff>
      <xdr:row>76</xdr:row>
      <xdr:rowOff>146563</xdr:rowOff>
    </xdr:to>
    <xdr:sp macro="" textlink="">
      <xdr:nvSpPr>
        <xdr:cNvPr id="205" name="楕円 204"/>
        <xdr:cNvSpPr/>
      </xdr:nvSpPr>
      <xdr:spPr>
        <a:xfrm>
          <a:off x="1079500" y="130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163090</xdr:rowOff>
    </xdr:from>
    <xdr:ext cx="599010" cy="259045"/>
    <xdr:sp macro="" textlink="">
      <xdr:nvSpPr>
        <xdr:cNvPr id="206" name="テキスト ボックス 205"/>
        <xdr:cNvSpPr txBox="1"/>
      </xdr:nvSpPr>
      <xdr:spPr>
        <a:xfrm>
          <a:off x="830795" y="1285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124924</xdr:rowOff>
    </xdr:from>
    <xdr:to>
      <xdr:col>24</xdr:col>
      <xdr:colOff>63500</xdr:colOff>
      <xdr:row>97</xdr:row>
      <xdr:rowOff>134496</xdr:rowOff>
    </xdr:to>
    <xdr:cxnSp macro="">
      <xdr:nvCxnSpPr>
        <xdr:cNvPr id="235" name="直線コネクタ 234"/>
        <xdr:cNvCxnSpPr/>
      </xdr:nvCxnSpPr>
      <xdr:spPr>
        <a:xfrm>
          <a:off x="3797300" y="16755574"/>
          <a:ext cx="8382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124924</xdr:rowOff>
    </xdr:from>
    <xdr:to>
      <xdr:col>19</xdr:col>
      <xdr:colOff>177800</xdr:colOff>
      <xdr:row>97</xdr:row>
      <xdr:rowOff>143624</xdr:rowOff>
    </xdr:to>
    <xdr:cxnSp macro="">
      <xdr:nvCxnSpPr>
        <xdr:cNvPr id="238" name="直線コネクタ 237"/>
        <xdr:cNvCxnSpPr/>
      </xdr:nvCxnSpPr>
      <xdr:spPr>
        <a:xfrm flipV="1">
          <a:off x="2908300" y="1675557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143624</xdr:rowOff>
    </xdr:from>
    <xdr:to>
      <xdr:col>15</xdr:col>
      <xdr:colOff>50800</xdr:colOff>
      <xdr:row>97</xdr:row>
      <xdr:rowOff>166332</xdr:rowOff>
    </xdr:to>
    <xdr:cxnSp macro="">
      <xdr:nvCxnSpPr>
        <xdr:cNvPr id="241" name="直線コネクタ 240"/>
        <xdr:cNvCxnSpPr/>
      </xdr:nvCxnSpPr>
      <xdr:spPr>
        <a:xfrm flipV="1">
          <a:off x="2019300" y="16774274"/>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130228</xdr:rowOff>
    </xdr:from>
    <xdr:to>
      <xdr:col>10</xdr:col>
      <xdr:colOff>114300</xdr:colOff>
      <xdr:row>97</xdr:row>
      <xdr:rowOff>166332</xdr:rowOff>
    </xdr:to>
    <xdr:cxnSp macro="">
      <xdr:nvCxnSpPr>
        <xdr:cNvPr id="244" name="直線コネクタ 243"/>
        <xdr:cNvCxnSpPr/>
      </xdr:nvCxnSpPr>
      <xdr:spPr>
        <a:xfrm>
          <a:off x="1130300" y="16760878"/>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20107</xdr:rowOff>
    </xdr:from>
    <xdr:to>
      <xdr:col>6</xdr:col>
      <xdr:colOff>38100</xdr:colOff>
      <xdr:row>97</xdr:row>
      <xdr:rowOff>121707</xdr:rowOff>
    </xdr:to>
    <xdr:sp macro="" textlink="">
      <xdr:nvSpPr>
        <xdr:cNvPr id="247" name="フローチャート: 判断 246"/>
        <xdr:cNvSpPr/>
      </xdr:nvSpPr>
      <xdr:spPr>
        <a:xfrm>
          <a:off x="1079500" y="166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138234</xdr:rowOff>
    </xdr:from>
    <xdr:ext cx="534377" cy="259045"/>
    <xdr:sp macro="" textlink="">
      <xdr:nvSpPr>
        <xdr:cNvPr id="248" name="テキスト ボックス 247"/>
        <xdr:cNvSpPr txBox="1"/>
      </xdr:nvSpPr>
      <xdr:spPr>
        <a:xfrm>
          <a:off x="863111" y="164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83696</xdr:rowOff>
    </xdr:from>
    <xdr:to>
      <xdr:col>24</xdr:col>
      <xdr:colOff>114300</xdr:colOff>
      <xdr:row>98</xdr:row>
      <xdr:rowOff>13846</xdr:rowOff>
    </xdr:to>
    <xdr:sp macro="" textlink="">
      <xdr:nvSpPr>
        <xdr:cNvPr id="254" name="楕円 253"/>
        <xdr:cNvSpPr/>
      </xdr:nvSpPr>
      <xdr:spPr>
        <a:xfrm>
          <a:off x="4584700" y="167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170073</xdr:rowOff>
    </xdr:from>
    <xdr:ext cx="534377" cy="259045"/>
    <xdr:sp macro="" textlink="">
      <xdr:nvSpPr>
        <xdr:cNvPr id="255" name="衛生費該当値テキスト"/>
        <xdr:cNvSpPr txBox="1"/>
      </xdr:nvSpPr>
      <xdr:spPr>
        <a:xfrm>
          <a:off x="4686300" y="166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74124</xdr:rowOff>
    </xdr:from>
    <xdr:to>
      <xdr:col>20</xdr:col>
      <xdr:colOff>38100</xdr:colOff>
      <xdr:row>98</xdr:row>
      <xdr:rowOff>4274</xdr:rowOff>
    </xdr:to>
    <xdr:sp macro="" textlink="">
      <xdr:nvSpPr>
        <xdr:cNvPr id="256" name="楕円 255"/>
        <xdr:cNvSpPr/>
      </xdr:nvSpPr>
      <xdr:spPr>
        <a:xfrm>
          <a:off x="3746500" y="167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166851</xdr:rowOff>
    </xdr:from>
    <xdr:ext cx="534377" cy="259045"/>
    <xdr:sp macro="" textlink="">
      <xdr:nvSpPr>
        <xdr:cNvPr id="257" name="テキスト ボックス 256"/>
        <xdr:cNvSpPr txBox="1"/>
      </xdr:nvSpPr>
      <xdr:spPr>
        <a:xfrm>
          <a:off x="3530111" y="167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92824</xdr:rowOff>
    </xdr:from>
    <xdr:to>
      <xdr:col>15</xdr:col>
      <xdr:colOff>101600</xdr:colOff>
      <xdr:row>98</xdr:row>
      <xdr:rowOff>22974</xdr:rowOff>
    </xdr:to>
    <xdr:sp macro="" textlink="">
      <xdr:nvSpPr>
        <xdr:cNvPr id="258" name="楕円 257"/>
        <xdr:cNvSpPr/>
      </xdr:nvSpPr>
      <xdr:spPr>
        <a:xfrm>
          <a:off x="2857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14101</xdr:rowOff>
    </xdr:from>
    <xdr:ext cx="534377" cy="259045"/>
    <xdr:sp macro="" textlink="">
      <xdr:nvSpPr>
        <xdr:cNvPr id="259" name="テキスト ボックス 258"/>
        <xdr:cNvSpPr txBox="1"/>
      </xdr:nvSpPr>
      <xdr:spPr>
        <a:xfrm>
          <a:off x="2641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115532</xdr:rowOff>
    </xdr:from>
    <xdr:to>
      <xdr:col>10</xdr:col>
      <xdr:colOff>165100</xdr:colOff>
      <xdr:row>98</xdr:row>
      <xdr:rowOff>45682</xdr:rowOff>
    </xdr:to>
    <xdr:sp macro="" textlink="">
      <xdr:nvSpPr>
        <xdr:cNvPr id="260" name="楕円 259"/>
        <xdr:cNvSpPr/>
      </xdr:nvSpPr>
      <xdr:spPr>
        <a:xfrm>
          <a:off x="19685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36809</xdr:rowOff>
    </xdr:from>
    <xdr:ext cx="534377" cy="259045"/>
    <xdr:sp macro="" textlink="">
      <xdr:nvSpPr>
        <xdr:cNvPr id="261" name="テキスト ボックス 260"/>
        <xdr:cNvSpPr txBox="1"/>
      </xdr:nvSpPr>
      <xdr:spPr>
        <a:xfrm>
          <a:off x="1752111" y="168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79428</xdr:rowOff>
    </xdr:from>
    <xdr:to>
      <xdr:col>6</xdr:col>
      <xdr:colOff>38100</xdr:colOff>
      <xdr:row>98</xdr:row>
      <xdr:rowOff>9578</xdr:rowOff>
    </xdr:to>
    <xdr:sp macro="" textlink="">
      <xdr:nvSpPr>
        <xdr:cNvPr id="262" name="楕円 261"/>
        <xdr:cNvSpPr/>
      </xdr:nvSpPr>
      <xdr:spPr>
        <a:xfrm>
          <a:off x="1079500" y="167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705</xdr:rowOff>
    </xdr:from>
    <xdr:ext cx="534377" cy="259045"/>
    <xdr:sp macro="" textlink="">
      <xdr:nvSpPr>
        <xdr:cNvPr id="263" name="テキスト ボックス 262"/>
        <xdr:cNvSpPr txBox="1"/>
      </xdr:nvSpPr>
      <xdr:spPr>
        <a:xfrm>
          <a:off x="863111" y="168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131928</xdr:rowOff>
    </xdr:from>
    <xdr:to>
      <xdr:col>45</xdr:col>
      <xdr:colOff>177800</xdr:colOff>
      <xdr:row>38</xdr:row>
      <xdr:rowOff>139700</xdr:rowOff>
    </xdr:to>
    <xdr:cxnSp macro="">
      <xdr:nvCxnSpPr>
        <xdr:cNvPr id="296" name="直線コネクタ 295"/>
        <xdr:cNvCxnSpPr/>
      </xdr:nvCxnSpPr>
      <xdr:spPr>
        <a:xfrm>
          <a:off x="7861300" y="66470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58089</xdr:rowOff>
    </xdr:from>
    <xdr:to>
      <xdr:col>41</xdr:col>
      <xdr:colOff>50800</xdr:colOff>
      <xdr:row>38</xdr:row>
      <xdr:rowOff>131928</xdr:rowOff>
    </xdr:to>
    <xdr:cxnSp macro="">
      <xdr:nvCxnSpPr>
        <xdr:cNvPr id="299" name="直線コネクタ 298"/>
        <xdr:cNvCxnSpPr/>
      </xdr:nvCxnSpPr>
      <xdr:spPr>
        <a:xfrm>
          <a:off x="6972300" y="6573189"/>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2" name="フローチャート: 判断 301"/>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60723</xdr:rowOff>
    </xdr:from>
    <xdr:ext cx="469744" cy="259045"/>
    <xdr:sp macro="" textlink="">
      <xdr:nvSpPr>
        <xdr:cNvPr id="303" name="テキスト ボックス 302"/>
        <xdr:cNvSpPr txBox="1"/>
      </xdr:nvSpPr>
      <xdr:spPr>
        <a:xfrm>
          <a:off x="6737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15" name="楕円 314"/>
        <xdr:cNvSpPr/>
      </xdr:nvSpPr>
      <xdr:spPr>
        <a:xfrm>
          <a:off x="781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2405</xdr:rowOff>
    </xdr:from>
    <xdr:ext cx="313932" cy="259045"/>
    <xdr:sp macro="" textlink="">
      <xdr:nvSpPr>
        <xdr:cNvPr id="316" name="テキスト ボックス 315"/>
        <xdr:cNvSpPr txBox="1"/>
      </xdr:nvSpPr>
      <xdr:spPr>
        <a:xfrm>
          <a:off x="7704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7289</xdr:rowOff>
    </xdr:from>
    <xdr:to>
      <xdr:col>36</xdr:col>
      <xdr:colOff>165100</xdr:colOff>
      <xdr:row>38</xdr:row>
      <xdr:rowOff>108889</xdr:rowOff>
    </xdr:to>
    <xdr:sp macro="" textlink="">
      <xdr:nvSpPr>
        <xdr:cNvPr id="317" name="楕円 316"/>
        <xdr:cNvSpPr/>
      </xdr:nvSpPr>
      <xdr:spPr>
        <a:xfrm>
          <a:off x="6921500" y="6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100016</xdr:rowOff>
    </xdr:from>
    <xdr:ext cx="378565" cy="259045"/>
    <xdr:sp macro="" textlink="">
      <xdr:nvSpPr>
        <xdr:cNvPr id="318" name="テキスト ボックス 317"/>
        <xdr:cNvSpPr txBox="1"/>
      </xdr:nvSpPr>
      <xdr:spPr>
        <a:xfrm>
          <a:off x="6783017" y="661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143358</xdr:rowOff>
    </xdr:from>
    <xdr:to>
      <xdr:col>55</xdr:col>
      <xdr:colOff>0</xdr:colOff>
      <xdr:row>57</xdr:row>
      <xdr:rowOff>165291</xdr:rowOff>
    </xdr:to>
    <xdr:cxnSp macro="">
      <xdr:nvCxnSpPr>
        <xdr:cNvPr id="347" name="直線コネクタ 346"/>
        <xdr:cNvCxnSpPr/>
      </xdr:nvCxnSpPr>
      <xdr:spPr>
        <a:xfrm flipV="1">
          <a:off x="9639300" y="9916008"/>
          <a:ext cx="8382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152388</xdr:rowOff>
    </xdr:from>
    <xdr:to>
      <xdr:col>50</xdr:col>
      <xdr:colOff>114300</xdr:colOff>
      <xdr:row>57</xdr:row>
      <xdr:rowOff>165291</xdr:rowOff>
    </xdr:to>
    <xdr:cxnSp macro="">
      <xdr:nvCxnSpPr>
        <xdr:cNvPr id="350" name="直線コネクタ 349"/>
        <xdr:cNvCxnSpPr/>
      </xdr:nvCxnSpPr>
      <xdr:spPr>
        <a:xfrm>
          <a:off x="8750300" y="9925038"/>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139078</xdr:rowOff>
    </xdr:from>
    <xdr:to>
      <xdr:col>45</xdr:col>
      <xdr:colOff>177800</xdr:colOff>
      <xdr:row>57</xdr:row>
      <xdr:rowOff>152388</xdr:rowOff>
    </xdr:to>
    <xdr:cxnSp macro="">
      <xdr:nvCxnSpPr>
        <xdr:cNvPr id="353" name="直線コネクタ 352"/>
        <xdr:cNvCxnSpPr/>
      </xdr:nvCxnSpPr>
      <xdr:spPr>
        <a:xfrm>
          <a:off x="7861300" y="9911728"/>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95123</xdr:rowOff>
    </xdr:from>
    <xdr:to>
      <xdr:col>41</xdr:col>
      <xdr:colOff>50800</xdr:colOff>
      <xdr:row>57</xdr:row>
      <xdr:rowOff>139078</xdr:rowOff>
    </xdr:to>
    <xdr:cxnSp macro="">
      <xdr:nvCxnSpPr>
        <xdr:cNvPr id="356" name="直線コネクタ 355"/>
        <xdr:cNvCxnSpPr/>
      </xdr:nvCxnSpPr>
      <xdr:spPr>
        <a:xfrm>
          <a:off x="6972300" y="9867773"/>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59" name="フローチャート: 判断 358"/>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161510</xdr:rowOff>
    </xdr:from>
    <xdr:ext cx="534377" cy="259045"/>
    <xdr:sp macro="" textlink="">
      <xdr:nvSpPr>
        <xdr:cNvPr id="360" name="テキスト ボックス 359"/>
        <xdr:cNvSpPr txBox="1"/>
      </xdr:nvSpPr>
      <xdr:spPr>
        <a:xfrm>
          <a:off x="6705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92558</xdr:rowOff>
    </xdr:from>
    <xdr:to>
      <xdr:col>55</xdr:col>
      <xdr:colOff>50800</xdr:colOff>
      <xdr:row>58</xdr:row>
      <xdr:rowOff>22708</xdr:rowOff>
    </xdr:to>
    <xdr:sp macro="" textlink="">
      <xdr:nvSpPr>
        <xdr:cNvPr id="366" name="楕円 365"/>
        <xdr:cNvSpPr/>
      </xdr:nvSpPr>
      <xdr:spPr>
        <a:xfrm>
          <a:off x="104267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70985</xdr:rowOff>
    </xdr:from>
    <xdr:ext cx="534377" cy="259045"/>
    <xdr:sp macro="" textlink="">
      <xdr:nvSpPr>
        <xdr:cNvPr id="367" name="農林水産業費該当値テキスト"/>
        <xdr:cNvSpPr txBox="1"/>
      </xdr:nvSpPr>
      <xdr:spPr>
        <a:xfrm>
          <a:off x="10528300" y="98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114491</xdr:rowOff>
    </xdr:from>
    <xdr:to>
      <xdr:col>50</xdr:col>
      <xdr:colOff>165100</xdr:colOff>
      <xdr:row>58</xdr:row>
      <xdr:rowOff>44641</xdr:rowOff>
    </xdr:to>
    <xdr:sp macro="" textlink="">
      <xdr:nvSpPr>
        <xdr:cNvPr id="368" name="楕円 367"/>
        <xdr:cNvSpPr/>
      </xdr:nvSpPr>
      <xdr:spPr>
        <a:xfrm>
          <a:off x="9588500" y="98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35768</xdr:rowOff>
    </xdr:from>
    <xdr:ext cx="534377" cy="259045"/>
    <xdr:sp macro="" textlink="">
      <xdr:nvSpPr>
        <xdr:cNvPr id="369" name="テキスト ボックス 368"/>
        <xdr:cNvSpPr txBox="1"/>
      </xdr:nvSpPr>
      <xdr:spPr>
        <a:xfrm>
          <a:off x="9372111" y="99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101588</xdr:rowOff>
    </xdr:from>
    <xdr:to>
      <xdr:col>46</xdr:col>
      <xdr:colOff>38100</xdr:colOff>
      <xdr:row>58</xdr:row>
      <xdr:rowOff>31738</xdr:rowOff>
    </xdr:to>
    <xdr:sp macro="" textlink="">
      <xdr:nvSpPr>
        <xdr:cNvPr id="370" name="楕円 369"/>
        <xdr:cNvSpPr/>
      </xdr:nvSpPr>
      <xdr:spPr>
        <a:xfrm>
          <a:off x="8699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22865</xdr:rowOff>
    </xdr:from>
    <xdr:ext cx="534377" cy="259045"/>
    <xdr:sp macro="" textlink="">
      <xdr:nvSpPr>
        <xdr:cNvPr id="371" name="テキスト ボックス 370"/>
        <xdr:cNvSpPr txBox="1"/>
      </xdr:nvSpPr>
      <xdr:spPr>
        <a:xfrm>
          <a:off x="8483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88278</xdr:rowOff>
    </xdr:from>
    <xdr:to>
      <xdr:col>41</xdr:col>
      <xdr:colOff>101600</xdr:colOff>
      <xdr:row>58</xdr:row>
      <xdr:rowOff>18428</xdr:rowOff>
    </xdr:to>
    <xdr:sp macro="" textlink="">
      <xdr:nvSpPr>
        <xdr:cNvPr id="372" name="楕円 371"/>
        <xdr:cNvSpPr/>
      </xdr:nvSpPr>
      <xdr:spPr>
        <a:xfrm>
          <a:off x="7810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9555</xdr:rowOff>
    </xdr:from>
    <xdr:ext cx="534377" cy="259045"/>
    <xdr:sp macro="" textlink="">
      <xdr:nvSpPr>
        <xdr:cNvPr id="373" name="テキスト ボックス 372"/>
        <xdr:cNvSpPr txBox="1"/>
      </xdr:nvSpPr>
      <xdr:spPr>
        <a:xfrm>
          <a:off x="7594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44323</xdr:rowOff>
    </xdr:from>
    <xdr:to>
      <xdr:col>36</xdr:col>
      <xdr:colOff>165100</xdr:colOff>
      <xdr:row>57</xdr:row>
      <xdr:rowOff>145923</xdr:rowOff>
    </xdr:to>
    <xdr:sp macro="" textlink="">
      <xdr:nvSpPr>
        <xdr:cNvPr id="374" name="楕円 373"/>
        <xdr:cNvSpPr/>
      </xdr:nvSpPr>
      <xdr:spPr>
        <a:xfrm>
          <a:off x="6921500" y="98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137050</xdr:rowOff>
    </xdr:from>
    <xdr:ext cx="534377" cy="259045"/>
    <xdr:sp macro="" textlink="">
      <xdr:nvSpPr>
        <xdr:cNvPr id="375" name="テキスト ボックス 374"/>
        <xdr:cNvSpPr txBox="1"/>
      </xdr:nvSpPr>
      <xdr:spPr>
        <a:xfrm>
          <a:off x="6705111" y="99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42610</xdr:rowOff>
    </xdr:from>
    <xdr:to>
      <xdr:col>55</xdr:col>
      <xdr:colOff>0</xdr:colOff>
      <xdr:row>78</xdr:row>
      <xdr:rowOff>31671</xdr:rowOff>
    </xdr:to>
    <xdr:cxnSp macro="">
      <xdr:nvCxnSpPr>
        <xdr:cNvPr id="406" name="直線コネクタ 405"/>
        <xdr:cNvCxnSpPr/>
      </xdr:nvCxnSpPr>
      <xdr:spPr>
        <a:xfrm>
          <a:off x="9639300" y="13244260"/>
          <a:ext cx="838200" cy="16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42610</xdr:rowOff>
    </xdr:from>
    <xdr:to>
      <xdr:col>50</xdr:col>
      <xdr:colOff>114300</xdr:colOff>
      <xdr:row>77</xdr:row>
      <xdr:rowOff>138998</xdr:rowOff>
    </xdr:to>
    <xdr:cxnSp macro="">
      <xdr:nvCxnSpPr>
        <xdr:cNvPr id="409" name="直線コネクタ 408"/>
        <xdr:cNvCxnSpPr/>
      </xdr:nvCxnSpPr>
      <xdr:spPr>
        <a:xfrm flipV="1">
          <a:off x="8750300" y="13244260"/>
          <a:ext cx="889000" cy="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138998</xdr:rowOff>
    </xdr:from>
    <xdr:to>
      <xdr:col>45</xdr:col>
      <xdr:colOff>177800</xdr:colOff>
      <xdr:row>78</xdr:row>
      <xdr:rowOff>37630</xdr:rowOff>
    </xdr:to>
    <xdr:cxnSp macro="">
      <xdr:nvCxnSpPr>
        <xdr:cNvPr id="412" name="直線コネクタ 411"/>
        <xdr:cNvCxnSpPr/>
      </xdr:nvCxnSpPr>
      <xdr:spPr>
        <a:xfrm flipV="1">
          <a:off x="7861300" y="13340648"/>
          <a:ext cx="889000" cy="7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37630</xdr:rowOff>
    </xdr:from>
    <xdr:to>
      <xdr:col>41</xdr:col>
      <xdr:colOff>50800</xdr:colOff>
      <xdr:row>78</xdr:row>
      <xdr:rowOff>112595</xdr:rowOff>
    </xdr:to>
    <xdr:cxnSp macro="">
      <xdr:nvCxnSpPr>
        <xdr:cNvPr id="415" name="直線コネクタ 414"/>
        <xdr:cNvCxnSpPr/>
      </xdr:nvCxnSpPr>
      <xdr:spPr>
        <a:xfrm flipV="1">
          <a:off x="6972300" y="13410730"/>
          <a:ext cx="8890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68391</xdr:rowOff>
    </xdr:from>
    <xdr:to>
      <xdr:col>36</xdr:col>
      <xdr:colOff>165100</xdr:colOff>
      <xdr:row>78</xdr:row>
      <xdr:rowOff>169991</xdr:rowOff>
    </xdr:to>
    <xdr:sp macro="" textlink="">
      <xdr:nvSpPr>
        <xdr:cNvPr id="418" name="フローチャート: 判断 417"/>
        <xdr:cNvSpPr/>
      </xdr:nvSpPr>
      <xdr:spPr>
        <a:xfrm>
          <a:off x="6921500" y="134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161118</xdr:rowOff>
    </xdr:from>
    <xdr:ext cx="469744" cy="259045"/>
    <xdr:sp macro="" textlink="">
      <xdr:nvSpPr>
        <xdr:cNvPr id="419" name="テキスト ボックス 418"/>
        <xdr:cNvSpPr txBox="1"/>
      </xdr:nvSpPr>
      <xdr:spPr>
        <a:xfrm>
          <a:off x="6737428" y="135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152321</xdr:rowOff>
    </xdr:from>
    <xdr:to>
      <xdr:col>55</xdr:col>
      <xdr:colOff>50800</xdr:colOff>
      <xdr:row>78</xdr:row>
      <xdr:rowOff>82471</xdr:rowOff>
    </xdr:to>
    <xdr:sp macro="" textlink="">
      <xdr:nvSpPr>
        <xdr:cNvPr id="425" name="楕円 424"/>
        <xdr:cNvSpPr/>
      </xdr:nvSpPr>
      <xdr:spPr>
        <a:xfrm>
          <a:off x="10426700" y="133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130748</xdr:rowOff>
    </xdr:from>
    <xdr:ext cx="534377" cy="259045"/>
    <xdr:sp macro="" textlink="">
      <xdr:nvSpPr>
        <xdr:cNvPr id="426" name="商工費該当値テキスト"/>
        <xdr:cNvSpPr txBox="1"/>
      </xdr:nvSpPr>
      <xdr:spPr>
        <a:xfrm>
          <a:off x="10528300" y="133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163260</xdr:rowOff>
    </xdr:from>
    <xdr:to>
      <xdr:col>50</xdr:col>
      <xdr:colOff>165100</xdr:colOff>
      <xdr:row>77</xdr:row>
      <xdr:rowOff>93410</xdr:rowOff>
    </xdr:to>
    <xdr:sp macro="" textlink="">
      <xdr:nvSpPr>
        <xdr:cNvPr id="427" name="楕円 426"/>
        <xdr:cNvSpPr/>
      </xdr:nvSpPr>
      <xdr:spPr>
        <a:xfrm>
          <a:off x="9588500" y="131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109938</xdr:rowOff>
    </xdr:from>
    <xdr:ext cx="534377" cy="259045"/>
    <xdr:sp macro="" textlink="">
      <xdr:nvSpPr>
        <xdr:cNvPr id="428" name="テキスト ボックス 427"/>
        <xdr:cNvSpPr txBox="1"/>
      </xdr:nvSpPr>
      <xdr:spPr>
        <a:xfrm>
          <a:off x="9372111" y="129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88198</xdr:rowOff>
    </xdr:from>
    <xdr:to>
      <xdr:col>46</xdr:col>
      <xdr:colOff>38100</xdr:colOff>
      <xdr:row>78</xdr:row>
      <xdr:rowOff>18348</xdr:rowOff>
    </xdr:to>
    <xdr:sp macro="" textlink="">
      <xdr:nvSpPr>
        <xdr:cNvPr id="429" name="楕円 428"/>
        <xdr:cNvSpPr/>
      </xdr:nvSpPr>
      <xdr:spPr>
        <a:xfrm>
          <a:off x="8699500" y="132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34875</xdr:rowOff>
    </xdr:from>
    <xdr:ext cx="534377" cy="259045"/>
    <xdr:sp macro="" textlink="">
      <xdr:nvSpPr>
        <xdr:cNvPr id="430" name="テキスト ボックス 429"/>
        <xdr:cNvSpPr txBox="1"/>
      </xdr:nvSpPr>
      <xdr:spPr>
        <a:xfrm>
          <a:off x="8483111" y="130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158280</xdr:rowOff>
    </xdr:from>
    <xdr:to>
      <xdr:col>41</xdr:col>
      <xdr:colOff>101600</xdr:colOff>
      <xdr:row>78</xdr:row>
      <xdr:rowOff>88430</xdr:rowOff>
    </xdr:to>
    <xdr:sp macro="" textlink="">
      <xdr:nvSpPr>
        <xdr:cNvPr id="431" name="楕円 430"/>
        <xdr:cNvSpPr/>
      </xdr:nvSpPr>
      <xdr:spPr>
        <a:xfrm>
          <a:off x="7810500" y="133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104957</xdr:rowOff>
    </xdr:from>
    <xdr:ext cx="534377" cy="259045"/>
    <xdr:sp macro="" textlink="">
      <xdr:nvSpPr>
        <xdr:cNvPr id="432" name="テキスト ボックス 431"/>
        <xdr:cNvSpPr txBox="1"/>
      </xdr:nvSpPr>
      <xdr:spPr>
        <a:xfrm>
          <a:off x="7594111" y="131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61795</xdr:rowOff>
    </xdr:from>
    <xdr:to>
      <xdr:col>36</xdr:col>
      <xdr:colOff>165100</xdr:colOff>
      <xdr:row>78</xdr:row>
      <xdr:rowOff>163395</xdr:rowOff>
    </xdr:to>
    <xdr:sp macro="" textlink="">
      <xdr:nvSpPr>
        <xdr:cNvPr id="433" name="楕円 432"/>
        <xdr:cNvSpPr/>
      </xdr:nvSpPr>
      <xdr:spPr>
        <a:xfrm>
          <a:off x="6921500" y="134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8472</xdr:rowOff>
    </xdr:from>
    <xdr:ext cx="469744" cy="259045"/>
    <xdr:sp macro="" textlink="">
      <xdr:nvSpPr>
        <xdr:cNvPr id="434" name="テキスト ボックス 433"/>
        <xdr:cNvSpPr txBox="1"/>
      </xdr:nvSpPr>
      <xdr:spPr>
        <a:xfrm>
          <a:off x="6737428" y="132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12061</xdr:rowOff>
    </xdr:from>
    <xdr:to>
      <xdr:col>55</xdr:col>
      <xdr:colOff>0</xdr:colOff>
      <xdr:row>96</xdr:row>
      <xdr:rowOff>23109</xdr:rowOff>
    </xdr:to>
    <xdr:cxnSp macro="">
      <xdr:nvCxnSpPr>
        <xdr:cNvPr id="459" name="直線コネクタ 458"/>
        <xdr:cNvCxnSpPr/>
      </xdr:nvCxnSpPr>
      <xdr:spPr>
        <a:xfrm>
          <a:off x="9639300" y="16471261"/>
          <a:ext cx="8382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133133</xdr:rowOff>
    </xdr:from>
    <xdr:to>
      <xdr:col>50</xdr:col>
      <xdr:colOff>114300</xdr:colOff>
      <xdr:row>96</xdr:row>
      <xdr:rowOff>12061</xdr:rowOff>
    </xdr:to>
    <xdr:cxnSp macro="">
      <xdr:nvCxnSpPr>
        <xdr:cNvPr id="462" name="直線コネクタ 461"/>
        <xdr:cNvCxnSpPr/>
      </xdr:nvCxnSpPr>
      <xdr:spPr>
        <a:xfrm>
          <a:off x="8750300" y="16420883"/>
          <a:ext cx="889000" cy="5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133133</xdr:rowOff>
    </xdr:from>
    <xdr:to>
      <xdr:col>45</xdr:col>
      <xdr:colOff>177800</xdr:colOff>
      <xdr:row>96</xdr:row>
      <xdr:rowOff>52952</xdr:rowOff>
    </xdr:to>
    <xdr:cxnSp macro="">
      <xdr:nvCxnSpPr>
        <xdr:cNvPr id="465" name="直線コネクタ 464"/>
        <xdr:cNvCxnSpPr/>
      </xdr:nvCxnSpPr>
      <xdr:spPr>
        <a:xfrm flipV="1">
          <a:off x="7861300" y="16420883"/>
          <a:ext cx="889000" cy="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25268</xdr:rowOff>
    </xdr:from>
    <xdr:to>
      <xdr:col>41</xdr:col>
      <xdr:colOff>50800</xdr:colOff>
      <xdr:row>96</xdr:row>
      <xdr:rowOff>52952</xdr:rowOff>
    </xdr:to>
    <xdr:cxnSp macro="">
      <xdr:nvCxnSpPr>
        <xdr:cNvPr id="468" name="直線コネクタ 467"/>
        <xdr:cNvCxnSpPr/>
      </xdr:nvCxnSpPr>
      <xdr:spPr>
        <a:xfrm>
          <a:off x="6972300" y="16484468"/>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139872</xdr:rowOff>
    </xdr:from>
    <xdr:to>
      <xdr:col>36</xdr:col>
      <xdr:colOff>165100</xdr:colOff>
      <xdr:row>96</xdr:row>
      <xdr:rowOff>70022</xdr:rowOff>
    </xdr:to>
    <xdr:sp macro="" textlink="">
      <xdr:nvSpPr>
        <xdr:cNvPr id="471" name="フローチャート: 判断 470"/>
        <xdr:cNvSpPr/>
      </xdr:nvSpPr>
      <xdr:spPr>
        <a:xfrm>
          <a:off x="6921500" y="16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86549</xdr:rowOff>
    </xdr:from>
    <xdr:ext cx="534377" cy="259045"/>
    <xdr:sp macro="" textlink="">
      <xdr:nvSpPr>
        <xdr:cNvPr id="472" name="テキスト ボックス 471"/>
        <xdr:cNvSpPr txBox="1"/>
      </xdr:nvSpPr>
      <xdr:spPr>
        <a:xfrm>
          <a:off x="6705111" y="162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143759</xdr:rowOff>
    </xdr:from>
    <xdr:to>
      <xdr:col>55</xdr:col>
      <xdr:colOff>50800</xdr:colOff>
      <xdr:row>96</xdr:row>
      <xdr:rowOff>73909</xdr:rowOff>
    </xdr:to>
    <xdr:sp macro="" textlink="">
      <xdr:nvSpPr>
        <xdr:cNvPr id="478" name="楕円 477"/>
        <xdr:cNvSpPr/>
      </xdr:nvSpPr>
      <xdr:spPr>
        <a:xfrm>
          <a:off x="10426700" y="164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166636</xdr:rowOff>
    </xdr:from>
    <xdr:ext cx="534377" cy="259045"/>
    <xdr:sp macro="" textlink="">
      <xdr:nvSpPr>
        <xdr:cNvPr id="479" name="土木費該当値テキスト"/>
        <xdr:cNvSpPr txBox="1"/>
      </xdr:nvSpPr>
      <xdr:spPr>
        <a:xfrm>
          <a:off x="10528300" y="162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132711</xdr:rowOff>
    </xdr:from>
    <xdr:to>
      <xdr:col>50</xdr:col>
      <xdr:colOff>165100</xdr:colOff>
      <xdr:row>96</xdr:row>
      <xdr:rowOff>62861</xdr:rowOff>
    </xdr:to>
    <xdr:sp macro="" textlink="">
      <xdr:nvSpPr>
        <xdr:cNvPr id="480" name="楕円 479"/>
        <xdr:cNvSpPr/>
      </xdr:nvSpPr>
      <xdr:spPr>
        <a:xfrm>
          <a:off x="9588500" y="164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79388</xdr:rowOff>
    </xdr:from>
    <xdr:ext cx="534377" cy="259045"/>
    <xdr:sp macro="" textlink="">
      <xdr:nvSpPr>
        <xdr:cNvPr id="481" name="テキスト ボックス 480"/>
        <xdr:cNvSpPr txBox="1"/>
      </xdr:nvSpPr>
      <xdr:spPr>
        <a:xfrm>
          <a:off x="9372111" y="161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82333</xdr:rowOff>
    </xdr:from>
    <xdr:to>
      <xdr:col>46</xdr:col>
      <xdr:colOff>38100</xdr:colOff>
      <xdr:row>96</xdr:row>
      <xdr:rowOff>12483</xdr:rowOff>
    </xdr:to>
    <xdr:sp macro="" textlink="">
      <xdr:nvSpPr>
        <xdr:cNvPr id="482" name="楕円 481"/>
        <xdr:cNvSpPr/>
      </xdr:nvSpPr>
      <xdr:spPr>
        <a:xfrm>
          <a:off x="8699500" y="16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29010</xdr:rowOff>
    </xdr:from>
    <xdr:ext cx="534377" cy="259045"/>
    <xdr:sp macro="" textlink="">
      <xdr:nvSpPr>
        <xdr:cNvPr id="483" name="テキスト ボックス 482"/>
        <xdr:cNvSpPr txBox="1"/>
      </xdr:nvSpPr>
      <xdr:spPr>
        <a:xfrm>
          <a:off x="8483111" y="161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2152</xdr:rowOff>
    </xdr:from>
    <xdr:to>
      <xdr:col>41</xdr:col>
      <xdr:colOff>101600</xdr:colOff>
      <xdr:row>96</xdr:row>
      <xdr:rowOff>103752</xdr:rowOff>
    </xdr:to>
    <xdr:sp macro="" textlink="">
      <xdr:nvSpPr>
        <xdr:cNvPr id="484" name="楕円 483"/>
        <xdr:cNvSpPr/>
      </xdr:nvSpPr>
      <xdr:spPr>
        <a:xfrm>
          <a:off x="7810500" y="164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94879</xdr:rowOff>
    </xdr:from>
    <xdr:ext cx="534377" cy="259045"/>
    <xdr:sp macro="" textlink="">
      <xdr:nvSpPr>
        <xdr:cNvPr id="485" name="テキスト ボックス 484"/>
        <xdr:cNvSpPr txBox="1"/>
      </xdr:nvSpPr>
      <xdr:spPr>
        <a:xfrm>
          <a:off x="7594111" y="1655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145918</xdr:rowOff>
    </xdr:from>
    <xdr:to>
      <xdr:col>36</xdr:col>
      <xdr:colOff>165100</xdr:colOff>
      <xdr:row>96</xdr:row>
      <xdr:rowOff>76068</xdr:rowOff>
    </xdr:to>
    <xdr:sp macro="" textlink="">
      <xdr:nvSpPr>
        <xdr:cNvPr id="486" name="楕円 485"/>
        <xdr:cNvSpPr/>
      </xdr:nvSpPr>
      <xdr:spPr>
        <a:xfrm>
          <a:off x="6921500" y="164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67195</xdr:rowOff>
    </xdr:from>
    <xdr:ext cx="534377" cy="259045"/>
    <xdr:sp macro="" textlink="">
      <xdr:nvSpPr>
        <xdr:cNvPr id="487" name="テキスト ボックス 486"/>
        <xdr:cNvSpPr txBox="1"/>
      </xdr:nvSpPr>
      <xdr:spPr>
        <a:xfrm>
          <a:off x="6705111" y="165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33972</xdr:rowOff>
    </xdr:from>
    <xdr:to>
      <xdr:col>85</xdr:col>
      <xdr:colOff>127000</xdr:colOff>
      <xdr:row>37</xdr:row>
      <xdr:rowOff>74696</xdr:rowOff>
    </xdr:to>
    <xdr:cxnSp macro="">
      <xdr:nvCxnSpPr>
        <xdr:cNvPr id="518" name="直線コネクタ 517"/>
        <xdr:cNvCxnSpPr/>
      </xdr:nvCxnSpPr>
      <xdr:spPr>
        <a:xfrm>
          <a:off x="15481300" y="6377622"/>
          <a:ext cx="838200" cy="4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33972</xdr:rowOff>
    </xdr:from>
    <xdr:to>
      <xdr:col>81</xdr:col>
      <xdr:colOff>50800</xdr:colOff>
      <xdr:row>37</xdr:row>
      <xdr:rowOff>118849</xdr:rowOff>
    </xdr:to>
    <xdr:cxnSp macro="">
      <xdr:nvCxnSpPr>
        <xdr:cNvPr id="521" name="直線コネクタ 520"/>
        <xdr:cNvCxnSpPr/>
      </xdr:nvCxnSpPr>
      <xdr:spPr>
        <a:xfrm flipV="1">
          <a:off x="14592300" y="6377622"/>
          <a:ext cx="889000" cy="8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56702</xdr:rowOff>
    </xdr:from>
    <xdr:to>
      <xdr:col>76</xdr:col>
      <xdr:colOff>114300</xdr:colOff>
      <xdr:row>37</xdr:row>
      <xdr:rowOff>118849</xdr:rowOff>
    </xdr:to>
    <xdr:cxnSp macro="">
      <xdr:nvCxnSpPr>
        <xdr:cNvPr id="524" name="直線コネクタ 523"/>
        <xdr:cNvCxnSpPr/>
      </xdr:nvCxnSpPr>
      <xdr:spPr>
        <a:xfrm>
          <a:off x="13703300" y="6400352"/>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36699</xdr:rowOff>
    </xdr:from>
    <xdr:to>
      <xdr:col>71</xdr:col>
      <xdr:colOff>177800</xdr:colOff>
      <xdr:row>37</xdr:row>
      <xdr:rowOff>56702</xdr:rowOff>
    </xdr:to>
    <xdr:cxnSp macro="">
      <xdr:nvCxnSpPr>
        <xdr:cNvPr id="527" name="直線コネクタ 526"/>
        <xdr:cNvCxnSpPr/>
      </xdr:nvCxnSpPr>
      <xdr:spPr>
        <a:xfrm>
          <a:off x="12814300" y="6208899"/>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2571</xdr:rowOff>
    </xdr:from>
    <xdr:to>
      <xdr:col>67</xdr:col>
      <xdr:colOff>101600</xdr:colOff>
      <xdr:row>37</xdr:row>
      <xdr:rowOff>104171</xdr:rowOff>
    </xdr:to>
    <xdr:sp macro="" textlink="">
      <xdr:nvSpPr>
        <xdr:cNvPr id="530" name="フローチャート: 判断 529"/>
        <xdr:cNvSpPr/>
      </xdr:nvSpPr>
      <xdr:spPr>
        <a:xfrm>
          <a:off x="12763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95298</xdr:rowOff>
    </xdr:from>
    <xdr:ext cx="534377" cy="259045"/>
    <xdr:sp macro="" textlink="">
      <xdr:nvSpPr>
        <xdr:cNvPr id="531" name="テキスト ボックス 530"/>
        <xdr:cNvSpPr txBox="1"/>
      </xdr:nvSpPr>
      <xdr:spPr>
        <a:xfrm>
          <a:off x="12547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23896</xdr:rowOff>
    </xdr:from>
    <xdr:to>
      <xdr:col>85</xdr:col>
      <xdr:colOff>177800</xdr:colOff>
      <xdr:row>37</xdr:row>
      <xdr:rowOff>125496</xdr:rowOff>
    </xdr:to>
    <xdr:sp macro="" textlink="">
      <xdr:nvSpPr>
        <xdr:cNvPr id="537" name="楕円 536"/>
        <xdr:cNvSpPr/>
      </xdr:nvSpPr>
      <xdr:spPr>
        <a:xfrm>
          <a:off x="16268700" y="63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2323</xdr:rowOff>
    </xdr:from>
    <xdr:ext cx="534377" cy="259045"/>
    <xdr:sp macro="" textlink="">
      <xdr:nvSpPr>
        <xdr:cNvPr id="538" name="消防費該当値テキスト"/>
        <xdr:cNvSpPr txBox="1"/>
      </xdr:nvSpPr>
      <xdr:spPr>
        <a:xfrm>
          <a:off x="16370300" y="63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154622</xdr:rowOff>
    </xdr:from>
    <xdr:to>
      <xdr:col>81</xdr:col>
      <xdr:colOff>101600</xdr:colOff>
      <xdr:row>37</xdr:row>
      <xdr:rowOff>84772</xdr:rowOff>
    </xdr:to>
    <xdr:sp macro="" textlink="">
      <xdr:nvSpPr>
        <xdr:cNvPr id="539" name="楕円 538"/>
        <xdr:cNvSpPr/>
      </xdr:nvSpPr>
      <xdr:spPr>
        <a:xfrm>
          <a:off x="15430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75899</xdr:rowOff>
    </xdr:from>
    <xdr:ext cx="534377" cy="259045"/>
    <xdr:sp macro="" textlink="">
      <xdr:nvSpPr>
        <xdr:cNvPr id="540" name="テキスト ボックス 539"/>
        <xdr:cNvSpPr txBox="1"/>
      </xdr:nvSpPr>
      <xdr:spPr>
        <a:xfrm>
          <a:off x="15214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68049</xdr:rowOff>
    </xdr:from>
    <xdr:to>
      <xdr:col>76</xdr:col>
      <xdr:colOff>165100</xdr:colOff>
      <xdr:row>37</xdr:row>
      <xdr:rowOff>169649</xdr:rowOff>
    </xdr:to>
    <xdr:sp macro="" textlink="">
      <xdr:nvSpPr>
        <xdr:cNvPr id="541" name="楕円 540"/>
        <xdr:cNvSpPr/>
      </xdr:nvSpPr>
      <xdr:spPr>
        <a:xfrm>
          <a:off x="14541500" y="64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160776</xdr:rowOff>
    </xdr:from>
    <xdr:ext cx="534377" cy="259045"/>
    <xdr:sp macro="" textlink="">
      <xdr:nvSpPr>
        <xdr:cNvPr id="542" name="テキスト ボックス 541"/>
        <xdr:cNvSpPr txBox="1"/>
      </xdr:nvSpPr>
      <xdr:spPr>
        <a:xfrm>
          <a:off x="14325111" y="65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5902</xdr:rowOff>
    </xdr:from>
    <xdr:to>
      <xdr:col>72</xdr:col>
      <xdr:colOff>38100</xdr:colOff>
      <xdr:row>37</xdr:row>
      <xdr:rowOff>107502</xdr:rowOff>
    </xdr:to>
    <xdr:sp macro="" textlink="">
      <xdr:nvSpPr>
        <xdr:cNvPr id="543" name="楕円 542"/>
        <xdr:cNvSpPr/>
      </xdr:nvSpPr>
      <xdr:spPr>
        <a:xfrm>
          <a:off x="13652500" y="63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98629</xdr:rowOff>
    </xdr:from>
    <xdr:ext cx="534377" cy="259045"/>
    <xdr:sp macro="" textlink="">
      <xdr:nvSpPr>
        <xdr:cNvPr id="544" name="テキスト ボックス 543"/>
        <xdr:cNvSpPr txBox="1"/>
      </xdr:nvSpPr>
      <xdr:spPr>
        <a:xfrm>
          <a:off x="13436111" y="64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157349</xdr:rowOff>
    </xdr:from>
    <xdr:to>
      <xdr:col>67</xdr:col>
      <xdr:colOff>101600</xdr:colOff>
      <xdr:row>36</xdr:row>
      <xdr:rowOff>87499</xdr:rowOff>
    </xdr:to>
    <xdr:sp macro="" textlink="">
      <xdr:nvSpPr>
        <xdr:cNvPr id="545" name="楕円 544"/>
        <xdr:cNvSpPr/>
      </xdr:nvSpPr>
      <xdr:spPr>
        <a:xfrm>
          <a:off x="12763500" y="61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104026</xdr:rowOff>
    </xdr:from>
    <xdr:ext cx="534377" cy="259045"/>
    <xdr:sp macro="" textlink="">
      <xdr:nvSpPr>
        <xdr:cNvPr id="546" name="テキスト ボックス 545"/>
        <xdr:cNvSpPr txBox="1"/>
      </xdr:nvSpPr>
      <xdr:spPr>
        <a:xfrm>
          <a:off x="12547111" y="59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118074</xdr:rowOff>
    </xdr:from>
    <xdr:to>
      <xdr:col>85</xdr:col>
      <xdr:colOff>127000</xdr:colOff>
      <xdr:row>57</xdr:row>
      <xdr:rowOff>124196</xdr:rowOff>
    </xdr:to>
    <xdr:cxnSp macro="">
      <xdr:nvCxnSpPr>
        <xdr:cNvPr id="573" name="直線コネクタ 572"/>
        <xdr:cNvCxnSpPr/>
      </xdr:nvCxnSpPr>
      <xdr:spPr>
        <a:xfrm>
          <a:off x="15481300" y="9890724"/>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118074</xdr:rowOff>
    </xdr:from>
    <xdr:to>
      <xdr:col>81</xdr:col>
      <xdr:colOff>50800</xdr:colOff>
      <xdr:row>57</xdr:row>
      <xdr:rowOff>118651</xdr:rowOff>
    </xdr:to>
    <xdr:cxnSp macro="">
      <xdr:nvCxnSpPr>
        <xdr:cNvPr id="576" name="直線コネクタ 575"/>
        <xdr:cNvCxnSpPr/>
      </xdr:nvCxnSpPr>
      <xdr:spPr>
        <a:xfrm flipV="1">
          <a:off x="14592300" y="9890724"/>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118651</xdr:rowOff>
    </xdr:from>
    <xdr:to>
      <xdr:col>76</xdr:col>
      <xdr:colOff>114300</xdr:colOff>
      <xdr:row>57</xdr:row>
      <xdr:rowOff>153334</xdr:rowOff>
    </xdr:to>
    <xdr:cxnSp macro="">
      <xdr:nvCxnSpPr>
        <xdr:cNvPr id="579" name="直線コネクタ 578"/>
        <xdr:cNvCxnSpPr/>
      </xdr:nvCxnSpPr>
      <xdr:spPr>
        <a:xfrm flipV="1">
          <a:off x="13703300" y="9891301"/>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82755</xdr:rowOff>
    </xdr:from>
    <xdr:to>
      <xdr:col>71</xdr:col>
      <xdr:colOff>177800</xdr:colOff>
      <xdr:row>57</xdr:row>
      <xdr:rowOff>153334</xdr:rowOff>
    </xdr:to>
    <xdr:cxnSp macro="">
      <xdr:nvCxnSpPr>
        <xdr:cNvPr id="582" name="直線コネクタ 581"/>
        <xdr:cNvCxnSpPr/>
      </xdr:nvCxnSpPr>
      <xdr:spPr>
        <a:xfrm>
          <a:off x="12814300" y="9855405"/>
          <a:ext cx="889000" cy="7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5" name="フローチャート: 判断 584"/>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86" name="テキスト ボックス 585"/>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73396</xdr:rowOff>
    </xdr:from>
    <xdr:to>
      <xdr:col>85</xdr:col>
      <xdr:colOff>177800</xdr:colOff>
      <xdr:row>58</xdr:row>
      <xdr:rowOff>3546</xdr:rowOff>
    </xdr:to>
    <xdr:sp macro="" textlink="">
      <xdr:nvSpPr>
        <xdr:cNvPr id="592" name="楕円 591"/>
        <xdr:cNvSpPr/>
      </xdr:nvSpPr>
      <xdr:spPr>
        <a:xfrm>
          <a:off x="16268700" y="98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159773</xdr:rowOff>
    </xdr:from>
    <xdr:ext cx="534377" cy="259045"/>
    <xdr:sp macro="" textlink="">
      <xdr:nvSpPr>
        <xdr:cNvPr id="593" name="教育費該当値テキスト"/>
        <xdr:cNvSpPr txBox="1"/>
      </xdr:nvSpPr>
      <xdr:spPr>
        <a:xfrm>
          <a:off x="16370300" y="976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67274</xdr:rowOff>
    </xdr:from>
    <xdr:to>
      <xdr:col>81</xdr:col>
      <xdr:colOff>101600</xdr:colOff>
      <xdr:row>57</xdr:row>
      <xdr:rowOff>168874</xdr:rowOff>
    </xdr:to>
    <xdr:sp macro="" textlink="">
      <xdr:nvSpPr>
        <xdr:cNvPr id="594" name="楕円 593"/>
        <xdr:cNvSpPr/>
      </xdr:nvSpPr>
      <xdr:spPr>
        <a:xfrm>
          <a:off x="15430500" y="98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160001</xdr:rowOff>
    </xdr:from>
    <xdr:ext cx="534377" cy="259045"/>
    <xdr:sp macro="" textlink="">
      <xdr:nvSpPr>
        <xdr:cNvPr id="595" name="テキスト ボックス 594"/>
        <xdr:cNvSpPr txBox="1"/>
      </xdr:nvSpPr>
      <xdr:spPr>
        <a:xfrm>
          <a:off x="15214111" y="9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67851</xdr:rowOff>
    </xdr:from>
    <xdr:to>
      <xdr:col>76</xdr:col>
      <xdr:colOff>165100</xdr:colOff>
      <xdr:row>57</xdr:row>
      <xdr:rowOff>169451</xdr:rowOff>
    </xdr:to>
    <xdr:sp macro="" textlink="">
      <xdr:nvSpPr>
        <xdr:cNvPr id="596" name="楕円 595"/>
        <xdr:cNvSpPr/>
      </xdr:nvSpPr>
      <xdr:spPr>
        <a:xfrm>
          <a:off x="14541500" y="98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160578</xdr:rowOff>
    </xdr:from>
    <xdr:ext cx="534377" cy="259045"/>
    <xdr:sp macro="" textlink="">
      <xdr:nvSpPr>
        <xdr:cNvPr id="597" name="テキスト ボックス 596"/>
        <xdr:cNvSpPr txBox="1"/>
      </xdr:nvSpPr>
      <xdr:spPr>
        <a:xfrm>
          <a:off x="14325111" y="993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102534</xdr:rowOff>
    </xdr:from>
    <xdr:to>
      <xdr:col>72</xdr:col>
      <xdr:colOff>38100</xdr:colOff>
      <xdr:row>58</xdr:row>
      <xdr:rowOff>32684</xdr:rowOff>
    </xdr:to>
    <xdr:sp macro="" textlink="">
      <xdr:nvSpPr>
        <xdr:cNvPr id="598" name="楕円 597"/>
        <xdr:cNvSpPr/>
      </xdr:nvSpPr>
      <xdr:spPr>
        <a:xfrm>
          <a:off x="136525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23811</xdr:rowOff>
    </xdr:from>
    <xdr:ext cx="534377" cy="259045"/>
    <xdr:sp macro="" textlink="">
      <xdr:nvSpPr>
        <xdr:cNvPr id="599" name="テキスト ボックス 598"/>
        <xdr:cNvSpPr txBox="1"/>
      </xdr:nvSpPr>
      <xdr:spPr>
        <a:xfrm>
          <a:off x="13436111" y="99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31955</xdr:rowOff>
    </xdr:from>
    <xdr:to>
      <xdr:col>67</xdr:col>
      <xdr:colOff>101600</xdr:colOff>
      <xdr:row>57</xdr:row>
      <xdr:rowOff>133555</xdr:rowOff>
    </xdr:to>
    <xdr:sp macro="" textlink="">
      <xdr:nvSpPr>
        <xdr:cNvPr id="600" name="楕円 599"/>
        <xdr:cNvSpPr/>
      </xdr:nvSpPr>
      <xdr:spPr>
        <a:xfrm>
          <a:off x="12763500" y="98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124682</xdr:rowOff>
    </xdr:from>
    <xdr:ext cx="534377" cy="259045"/>
    <xdr:sp macro="" textlink="">
      <xdr:nvSpPr>
        <xdr:cNvPr id="601" name="テキスト ボックス 600"/>
        <xdr:cNvSpPr txBox="1"/>
      </xdr:nvSpPr>
      <xdr:spPr>
        <a:xfrm>
          <a:off x="12547111" y="989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161486</xdr:rowOff>
    </xdr:from>
    <xdr:to>
      <xdr:col>85</xdr:col>
      <xdr:colOff>127000</xdr:colOff>
      <xdr:row>78</xdr:row>
      <xdr:rowOff>20428</xdr:rowOff>
    </xdr:to>
    <xdr:cxnSp macro="">
      <xdr:nvCxnSpPr>
        <xdr:cNvPr id="626" name="直線コネクタ 625"/>
        <xdr:cNvCxnSpPr/>
      </xdr:nvCxnSpPr>
      <xdr:spPr>
        <a:xfrm flipV="1">
          <a:off x="15481300" y="13363136"/>
          <a:ext cx="8382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19760</xdr:rowOff>
    </xdr:from>
    <xdr:to>
      <xdr:col>81</xdr:col>
      <xdr:colOff>50800</xdr:colOff>
      <xdr:row>78</xdr:row>
      <xdr:rowOff>20428</xdr:rowOff>
    </xdr:to>
    <xdr:cxnSp macro="">
      <xdr:nvCxnSpPr>
        <xdr:cNvPr id="629" name="直線コネクタ 628"/>
        <xdr:cNvCxnSpPr/>
      </xdr:nvCxnSpPr>
      <xdr:spPr>
        <a:xfrm>
          <a:off x="14592300" y="13392860"/>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16697</xdr:rowOff>
    </xdr:from>
    <xdr:to>
      <xdr:col>76</xdr:col>
      <xdr:colOff>114300</xdr:colOff>
      <xdr:row>78</xdr:row>
      <xdr:rowOff>19760</xdr:rowOff>
    </xdr:to>
    <xdr:cxnSp macro="">
      <xdr:nvCxnSpPr>
        <xdr:cNvPr id="632" name="直線コネクタ 631"/>
        <xdr:cNvCxnSpPr/>
      </xdr:nvCxnSpPr>
      <xdr:spPr>
        <a:xfrm>
          <a:off x="13703300" y="1338979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16605</xdr:rowOff>
    </xdr:from>
    <xdr:to>
      <xdr:col>71</xdr:col>
      <xdr:colOff>177800</xdr:colOff>
      <xdr:row>78</xdr:row>
      <xdr:rowOff>16697</xdr:rowOff>
    </xdr:to>
    <xdr:cxnSp macro="">
      <xdr:nvCxnSpPr>
        <xdr:cNvPr id="635" name="直線コネクタ 634"/>
        <xdr:cNvCxnSpPr/>
      </xdr:nvCxnSpPr>
      <xdr:spPr>
        <a:xfrm>
          <a:off x="12814300" y="1338970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38" name="フローチャート: 判断 637"/>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39" name="テキスト ボックス 638"/>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110686</xdr:rowOff>
    </xdr:from>
    <xdr:to>
      <xdr:col>85</xdr:col>
      <xdr:colOff>177800</xdr:colOff>
      <xdr:row>78</xdr:row>
      <xdr:rowOff>40836</xdr:rowOff>
    </xdr:to>
    <xdr:sp macro="" textlink="">
      <xdr:nvSpPr>
        <xdr:cNvPr id="645" name="楕円 644"/>
        <xdr:cNvSpPr/>
      </xdr:nvSpPr>
      <xdr:spPr>
        <a:xfrm>
          <a:off x="16268700" y="133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70063</xdr:rowOff>
    </xdr:from>
    <xdr:ext cx="469744" cy="259045"/>
    <xdr:sp macro="" textlink="">
      <xdr:nvSpPr>
        <xdr:cNvPr id="646" name="災害復旧費該当値テキスト"/>
        <xdr:cNvSpPr txBox="1"/>
      </xdr:nvSpPr>
      <xdr:spPr>
        <a:xfrm>
          <a:off x="16370300" y="1310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141078</xdr:rowOff>
    </xdr:from>
    <xdr:to>
      <xdr:col>81</xdr:col>
      <xdr:colOff>101600</xdr:colOff>
      <xdr:row>78</xdr:row>
      <xdr:rowOff>71228</xdr:rowOff>
    </xdr:to>
    <xdr:sp macro="" textlink="">
      <xdr:nvSpPr>
        <xdr:cNvPr id="647" name="楕円 646"/>
        <xdr:cNvSpPr/>
      </xdr:nvSpPr>
      <xdr:spPr>
        <a:xfrm>
          <a:off x="15430500" y="13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62355</xdr:rowOff>
    </xdr:from>
    <xdr:ext cx="378565" cy="259045"/>
    <xdr:sp macro="" textlink="">
      <xdr:nvSpPr>
        <xdr:cNvPr id="648" name="テキスト ボックス 647"/>
        <xdr:cNvSpPr txBox="1"/>
      </xdr:nvSpPr>
      <xdr:spPr>
        <a:xfrm>
          <a:off x="15292017" y="1343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140410</xdr:rowOff>
    </xdr:from>
    <xdr:to>
      <xdr:col>76</xdr:col>
      <xdr:colOff>165100</xdr:colOff>
      <xdr:row>78</xdr:row>
      <xdr:rowOff>70560</xdr:rowOff>
    </xdr:to>
    <xdr:sp macro="" textlink="">
      <xdr:nvSpPr>
        <xdr:cNvPr id="649" name="楕円 648"/>
        <xdr:cNvSpPr/>
      </xdr:nvSpPr>
      <xdr:spPr>
        <a:xfrm>
          <a:off x="14541500" y="133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61687</xdr:rowOff>
    </xdr:from>
    <xdr:ext cx="378565" cy="259045"/>
    <xdr:sp macro="" textlink="">
      <xdr:nvSpPr>
        <xdr:cNvPr id="650" name="テキスト ボックス 649"/>
        <xdr:cNvSpPr txBox="1"/>
      </xdr:nvSpPr>
      <xdr:spPr>
        <a:xfrm>
          <a:off x="14403017" y="1343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137347</xdr:rowOff>
    </xdr:from>
    <xdr:to>
      <xdr:col>72</xdr:col>
      <xdr:colOff>38100</xdr:colOff>
      <xdr:row>78</xdr:row>
      <xdr:rowOff>67497</xdr:rowOff>
    </xdr:to>
    <xdr:sp macro="" textlink="">
      <xdr:nvSpPr>
        <xdr:cNvPr id="651" name="楕円 650"/>
        <xdr:cNvSpPr/>
      </xdr:nvSpPr>
      <xdr:spPr>
        <a:xfrm>
          <a:off x="13652500" y="133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58624</xdr:rowOff>
    </xdr:from>
    <xdr:ext cx="469744" cy="259045"/>
    <xdr:sp macro="" textlink="">
      <xdr:nvSpPr>
        <xdr:cNvPr id="652" name="テキスト ボックス 651"/>
        <xdr:cNvSpPr txBox="1"/>
      </xdr:nvSpPr>
      <xdr:spPr>
        <a:xfrm>
          <a:off x="13468428" y="134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137255</xdr:rowOff>
    </xdr:from>
    <xdr:to>
      <xdr:col>67</xdr:col>
      <xdr:colOff>101600</xdr:colOff>
      <xdr:row>78</xdr:row>
      <xdr:rowOff>67405</xdr:rowOff>
    </xdr:to>
    <xdr:sp macro="" textlink="">
      <xdr:nvSpPr>
        <xdr:cNvPr id="653" name="楕円 652"/>
        <xdr:cNvSpPr/>
      </xdr:nvSpPr>
      <xdr:spPr>
        <a:xfrm>
          <a:off x="12763500" y="133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58532</xdr:rowOff>
    </xdr:from>
    <xdr:ext cx="469744" cy="259045"/>
    <xdr:sp macro="" textlink="">
      <xdr:nvSpPr>
        <xdr:cNvPr id="654" name="テキスト ボックス 653"/>
        <xdr:cNvSpPr txBox="1"/>
      </xdr:nvSpPr>
      <xdr:spPr>
        <a:xfrm>
          <a:off x="12579428" y="134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12302</xdr:rowOff>
    </xdr:from>
    <xdr:to>
      <xdr:col>85</xdr:col>
      <xdr:colOff>127000</xdr:colOff>
      <xdr:row>96</xdr:row>
      <xdr:rowOff>30223</xdr:rowOff>
    </xdr:to>
    <xdr:cxnSp macro="">
      <xdr:nvCxnSpPr>
        <xdr:cNvPr id="683" name="直線コネクタ 682"/>
        <xdr:cNvCxnSpPr/>
      </xdr:nvCxnSpPr>
      <xdr:spPr>
        <a:xfrm flipV="1">
          <a:off x="15481300" y="16471502"/>
          <a:ext cx="8382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18724</xdr:rowOff>
    </xdr:from>
    <xdr:to>
      <xdr:col>81</xdr:col>
      <xdr:colOff>50800</xdr:colOff>
      <xdr:row>96</xdr:row>
      <xdr:rowOff>30223</xdr:rowOff>
    </xdr:to>
    <xdr:cxnSp macro="">
      <xdr:nvCxnSpPr>
        <xdr:cNvPr id="686" name="直線コネクタ 685"/>
        <xdr:cNvCxnSpPr/>
      </xdr:nvCxnSpPr>
      <xdr:spPr>
        <a:xfrm>
          <a:off x="14592300" y="16477924"/>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10336</xdr:rowOff>
    </xdr:from>
    <xdr:to>
      <xdr:col>76</xdr:col>
      <xdr:colOff>114300</xdr:colOff>
      <xdr:row>96</xdr:row>
      <xdr:rowOff>18724</xdr:rowOff>
    </xdr:to>
    <xdr:cxnSp macro="">
      <xdr:nvCxnSpPr>
        <xdr:cNvPr id="689" name="直線コネクタ 688"/>
        <xdr:cNvCxnSpPr/>
      </xdr:nvCxnSpPr>
      <xdr:spPr>
        <a:xfrm>
          <a:off x="13703300" y="16469536"/>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95831</xdr:rowOff>
    </xdr:from>
    <xdr:to>
      <xdr:col>71</xdr:col>
      <xdr:colOff>177800</xdr:colOff>
      <xdr:row>96</xdr:row>
      <xdr:rowOff>10336</xdr:rowOff>
    </xdr:to>
    <xdr:cxnSp macro="">
      <xdr:nvCxnSpPr>
        <xdr:cNvPr id="692" name="直線コネクタ 691"/>
        <xdr:cNvCxnSpPr/>
      </xdr:nvCxnSpPr>
      <xdr:spPr>
        <a:xfrm>
          <a:off x="12814300" y="16383581"/>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695" name="フローチャート: 判断 694"/>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12433</xdr:rowOff>
    </xdr:from>
    <xdr:ext cx="534377" cy="259045"/>
    <xdr:sp macro="" textlink="">
      <xdr:nvSpPr>
        <xdr:cNvPr id="696" name="テキスト ボックス 695"/>
        <xdr:cNvSpPr txBox="1"/>
      </xdr:nvSpPr>
      <xdr:spPr>
        <a:xfrm>
          <a:off x="12547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132952</xdr:rowOff>
    </xdr:from>
    <xdr:to>
      <xdr:col>85</xdr:col>
      <xdr:colOff>177800</xdr:colOff>
      <xdr:row>96</xdr:row>
      <xdr:rowOff>63102</xdr:rowOff>
    </xdr:to>
    <xdr:sp macro="" textlink="">
      <xdr:nvSpPr>
        <xdr:cNvPr id="702" name="楕円 701"/>
        <xdr:cNvSpPr/>
      </xdr:nvSpPr>
      <xdr:spPr>
        <a:xfrm>
          <a:off x="16268700" y="16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155829</xdr:rowOff>
    </xdr:from>
    <xdr:ext cx="534377" cy="259045"/>
    <xdr:sp macro="" textlink="">
      <xdr:nvSpPr>
        <xdr:cNvPr id="703" name="公債費該当値テキスト"/>
        <xdr:cNvSpPr txBox="1"/>
      </xdr:nvSpPr>
      <xdr:spPr>
        <a:xfrm>
          <a:off x="16370300" y="1627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150873</xdr:rowOff>
    </xdr:from>
    <xdr:to>
      <xdr:col>81</xdr:col>
      <xdr:colOff>101600</xdr:colOff>
      <xdr:row>96</xdr:row>
      <xdr:rowOff>81023</xdr:rowOff>
    </xdr:to>
    <xdr:sp macro="" textlink="">
      <xdr:nvSpPr>
        <xdr:cNvPr id="704" name="楕円 703"/>
        <xdr:cNvSpPr/>
      </xdr:nvSpPr>
      <xdr:spPr>
        <a:xfrm>
          <a:off x="15430500" y="164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97550</xdr:rowOff>
    </xdr:from>
    <xdr:ext cx="534377" cy="259045"/>
    <xdr:sp macro="" textlink="">
      <xdr:nvSpPr>
        <xdr:cNvPr id="705" name="テキスト ボックス 704"/>
        <xdr:cNvSpPr txBox="1"/>
      </xdr:nvSpPr>
      <xdr:spPr>
        <a:xfrm>
          <a:off x="15214111" y="162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139374</xdr:rowOff>
    </xdr:from>
    <xdr:to>
      <xdr:col>76</xdr:col>
      <xdr:colOff>165100</xdr:colOff>
      <xdr:row>96</xdr:row>
      <xdr:rowOff>69524</xdr:rowOff>
    </xdr:to>
    <xdr:sp macro="" textlink="">
      <xdr:nvSpPr>
        <xdr:cNvPr id="706" name="楕円 705"/>
        <xdr:cNvSpPr/>
      </xdr:nvSpPr>
      <xdr:spPr>
        <a:xfrm>
          <a:off x="14541500" y="164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86051</xdr:rowOff>
    </xdr:from>
    <xdr:ext cx="534377" cy="259045"/>
    <xdr:sp macro="" textlink="">
      <xdr:nvSpPr>
        <xdr:cNvPr id="707" name="テキスト ボックス 706"/>
        <xdr:cNvSpPr txBox="1"/>
      </xdr:nvSpPr>
      <xdr:spPr>
        <a:xfrm>
          <a:off x="14325111" y="16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130986</xdr:rowOff>
    </xdr:from>
    <xdr:to>
      <xdr:col>72</xdr:col>
      <xdr:colOff>38100</xdr:colOff>
      <xdr:row>96</xdr:row>
      <xdr:rowOff>61136</xdr:rowOff>
    </xdr:to>
    <xdr:sp macro="" textlink="">
      <xdr:nvSpPr>
        <xdr:cNvPr id="708" name="楕円 707"/>
        <xdr:cNvSpPr/>
      </xdr:nvSpPr>
      <xdr:spPr>
        <a:xfrm>
          <a:off x="13652500" y="1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77663</xdr:rowOff>
    </xdr:from>
    <xdr:ext cx="534377" cy="259045"/>
    <xdr:sp macro="" textlink="">
      <xdr:nvSpPr>
        <xdr:cNvPr id="709" name="テキスト ボックス 708"/>
        <xdr:cNvSpPr txBox="1"/>
      </xdr:nvSpPr>
      <xdr:spPr>
        <a:xfrm>
          <a:off x="13436111" y="161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45031</xdr:rowOff>
    </xdr:from>
    <xdr:to>
      <xdr:col>67</xdr:col>
      <xdr:colOff>101600</xdr:colOff>
      <xdr:row>95</xdr:row>
      <xdr:rowOff>146631</xdr:rowOff>
    </xdr:to>
    <xdr:sp macro="" textlink="">
      <xdr:nvSpPr>
        <xdr:cNvPr id="710" name="楕円 709"/>
        <xdr:cNvSpPr/>
      </xdr:nvSpPr>
      <xdr:spPr>
        <a:xfrm>
          <a:off x="12763500" y="163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163158</xdr:rowOff>
    </xdr:from>
    <xdr:ext cx="534377" cy="259045"/>
    <xdr:sp macro="" textlink="">
      <xdr:nvSpPr>
        <xdr:cNvPr id="711" name="テキスト ボックス 710"/>
        <xdr:cNvSpPr txBox="1"/>
      </xdr:nvSpPr>
      <xdr:spPr>
        <a:xfrm>
          <a:off x="12547111" y="161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56566</xdr:rowOff>
    </xdr:from>
    <xdr:to>
      <xdr:col>116</xdr:col>
      <xdr:colOff>62864</xdr:colOff>
      <xdr:row>39</xdr:row>
      <xdr:rowOff>44450</xdr:rowOff>
    </xdr:to>
    <xdr:cxnSp macro="">
      <xdr:nvCxnSpPr>
        <xdr:cNvPr id="735" name="直線コネクタ 734"/>
        <xdr:cNvCxnSpPr/>
      </xdr:nvCxnSpPr>
      <xdr:spPr>
        <a:xfrm flipV="1">
          <a:off x="22159595" y="6571666"/>
          <a:ext cx="1269" cy="15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91228</xdr:rowOff>
    </xdr:from>
    <xdr:ext cx="249299" cy="259045"/>
    <xdr:sp macro="" textlink="">
      <xdr:nvSpPr>
        <xdr:cNvPr id="736" name="諸支出金最小値テキスト"/>
        <xdr:cNvSpPr txBox="1"/>
      </xdr:nvSpPr>
      <xdr:spPr>
        <a:xfrm>
          <a:off x="22212300" y="6777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3243</xdr:rowOff>
    </xdr:from>
    <xdr:ext cx="469744" cy="259045"/>
    <xdr:sp macro="" textlink="">
      <xdr:nvSpPr>
        <xdr:cNvPr id="738" name="諸支出金最大値テキスト"/>
        <xdr:cNvSpPr txBox="1"/>
      </xdr:nvSpPr>
      <xdr:spPr>
        <a:xfrm>
          <a:off x="22212300" y="63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56566</xdr:rowOff>
    </xdr:from>
    <xdr:to>
      <xdr:col>116</xdr:col>
      <xdr:colOff>152400</xdr:colOff>
      <xdr:row>38</xdr:row>
      <xdr:rowOff>56566</xdr:rowOff>
    </xdr:to>
    <xdr:cxnSp macro="">
      <xdr:nvCxnSpPr>
        <xdr:cNvPr id="739" name="直線コネクタ 738"/>
        <xdr:cNvCxnSpPr/>
      </xdr:nvCxnSpPr>
      <xdr:spPr>
        <a:xfrm>
          <a:off x="22072600" y="657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8679</xdr:rowOff>
    </xdr:from>
    <xdr:ext cx="378565" cy="259045"/>
    <xdr:sp macro="" textlink="">
      <xdr:nvSpPr>
        <xdr:cNvPr id="741" name="諸支出金平均値テキスト"/>
        <xdr:cNvSpPr txBox="1"/>
      </xdr:nvSpPr>
      <xdr:spPr>
        <a:xfrm>
          <a:off x="22212300" y="65237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157252</xdr:rowOff>
    </xdr:from>
    <xdr:to>
      <xdr:col>116</xdr:col>
      <xdr:colOff>114300</xdr:colOff>
      <xdr:row>39</xdr:row>
      <xdr:rowOff>87402</xdr:rowOff>
    </xdr:to>
    <xdr:sp macro="" textlink="">
      <xdr:nvSpPr>
        <xdr:cNvPr id="742" name="フローチャート: 判断 741"/>
        <xdr:cNvSpPr/>
      </xdr:nvSpPr>
      <xdr:spPr>
        <a:xfrm>
          <a:off x="221107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154660</xdr:rowOff>
    </xdr:from>
    <xdr:to>
      <xdr:col>112</xdr:col>
      <xdr:colOff>38100</xdr:colOff>
      <xdr:row>39</xdr:row>
      <xdr:rowOff>84810</xdr:rowOff>
    </xdr:to>
    <xdr:sp macro="" textlink="">
      <xdr:nvSpPr>
        <xdr:cNvPr id="744" name="フローチャート: 判断 743"/>
        <xdr:cNvSpPr/>
      </xdr:nvSpPr>
      <xdr:spPr>
        <a:xfrm>
          <a:off x="21272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101338</xdr:rowOff>
    </xdr:from>
    <xdr:ext cx="378565" cy="259045"/>
    <xdr:sp macro="" textlink="">
      <xdr:nvSpPr>
        <xdr:cNvPr id="745" name="テキスト ボックス 744"/>
        <xdr:cNvSpPr txBox="1"/>
      </xdr:nvSpPr>
      <xdr:spPr>
        <a:xfrm>
          <a:off x="21134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154660</xdr:rowOff>
    </xdr:from>
    <xdr:to>
      <xdr:col>107</xdr:col>
      <xdr:colOff>101600</xdr:colOff>
      <xdr:row>39</xdr:row>
      <xdr:rowOff>84810</xdr:rowOff>
    </xdr:to>
    <xdr:sp macro="" textlink="">
      <xdr:nvSpPr>
        <xdr:cNvPr id="747" name="フローチャート: 判断 746"/>
        <xdr:cNvSpPr/>
      </xdr:nvSpPr>
      <xdr:spPr>
        <a:xfrm>
          <a:off x="20383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101338</xdr:rowOff>
    </xdr:from>
    <xdr:ext cx="378565" cy="259045"/>
    <xdr:sp macro="" textlink="">
      <xdr:nvSpPr>
        <xdr:cNvPr id="748" name="テキスト ボックス 747"/>
        <xdr:cNvSpPr txBox="1"/>
      </xdr:nvSpPr>
      <xdr:spPr>
        <a:xfrm>
          <a:off x="20245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70206</xdr:rowOff>
    </xdr:from>
    <xdr:to>
      <xdr:col>102</xdr:col>
      <xdr:colOff>114300</xdr:colOff>
      <xdr:row>39</xdr:row>
      <xdr:rowOff>44450</xdr:rowOff>
    </xdr:to>
    <xdr:cxnSp macro="">
      <xdr:nvCxnSpPr>
        <xdr:cNvPr id="749" name="直線コネクタ 748"/>
        <xdr:cNvCxnSpPr/>
      </xdr:nvCxnSpPr>
      <xdr:spPr>
        <a:xfrm>
          <a:off x="18656300" y="5385156"/>
          <a:ext cx="889000" cy="13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129362</xdr:rowOff>
    </xdr:from>
    <xdr:to>
      <xdr:col>102</xdr:col>
      <xdr:colOff>165100</xdr:colOff>
      <xdr:row>39</xdr:row>
      <xdr:rowOff>59512</xdr:rowOff>
    </xdr:to>
    <xdr:sp macro="" textlink="">
      <xdr:nvSpPr>
        <xdr:cNvPr id="750" name="フローチャート: 判断 749"/>
        <xdr:cNvSpPr/>
      </xdr:nvSpPr>
      <xdr:spPr>
        <a:xfrm>
          <a:off x="19494500" y="66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76039</xdr:rowOff>
    </xdr:from>
    <xdr:ext cx="378565" cy="259045"/>
    <xdr:sp macro="" textlink="">
      <xdr:nvSpPr>
        <xdr:cNvPr id="751" name="テキスト ボックス 750"/>
        <xdr:cNvSpPr txBox="1"/>
      </xdr:nvSpPr>
      <xdr:spPr>
        <a:xfrm>
          <a:off x="19356017" y="64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148489</xdr:rowOff>
    </xdr:from>
    <xdr:to>
      <xdr:col>98</xdr:col>
      <xdr:colOff>38100</xdr:colOff>
      <xdr:row>39</xdr:row>
      <xdr:rowOff>78639</xdr:rowOff>
    </xdr:to>
    <xdr:sp macro="" textlink="">
      <xdr:nvSpPr>
        <xdr:cNvPr id="752" name="フローチャート: 判断 751"/>
        <xdr:cNvSpPr/>
      </xdr:nvSpPr>
      <xdr:spPr>
        <a:xfrm>
          <a:off x="18605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69766</xdr:rowOff>
    </xdr:from>
    <xdr:ext cx="378565" cy="259045"/>
    <xdr:sp macro="" textlink="">
      <xdr:nvSpPr>
        <xdr:cNvPr id="753" name="テキスト ボックス 752"/>
        <xdr:cNvSpPr txBox="1"/>
      </xdr:nvSpPr>
      <xdr:spPr>
        <a:xfrm>
          <a:off x="18467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135678</xdr:rowOff>
    </xdr:from>
    <xdr:ext cx="249299" cy="259045"/>
    <xdr:sp macro="" textlink="">
      <xdr:nvSpPr>
        <xdr:cNvPr id="760" name="諸支出金該当値テキスト"/>
        <xdr:cNvSpPr txBox="1"/>
      </xdr:nvSpPr>
      <xdr:spPr>
        <a:xfrm>
          <a:off x="22212300" y="6650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19406</xdr:rowOff>
    </xdr:from>
    <xdr:to>
      <xdr:col>98</xdr:col>
      <xdr:colOff>38100</xdr:colOff>
      <xdr:row>31</xdr:row>
      <xdr:rowOff>121006</xdr:rowOff>
    </xdr:to>
    <xdr:sp macro="" textlink="">
      <xdr:nvSpPr>
        <xdr:cNvPr id="767" name="楕円 766"/>
        <xdr:cNvSpPr/>
      </xdr:nvSpPr>
      <xdr:spPr>
        <a:xfrm>
          <a:off x="18605500" y="53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137533</xdr:rowOff>
    </xdr:from>
    <xdr:ext cx="534377" cy="259045"/>
    <xdr:sp macro="" textlink="">
      <xdr:nvSpPr>
        <xdr:cNvPr id="768" name="テキスト ボックス 767"/>
        <xdr:cNvSpPr txBox="1"/>
      </xdr:nvSpPr>
      <xdr:spPr>
        <a:xfrm>
          <a:off x="18389111" y="51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71,719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円となっている。過去に実施した大型事業により地方債の元利償還金が膨らんでいるため、類似団体内平均値を上回っている。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財政調整基金への積立や純繰越金の確保を継続して行っており、標準財政規模に対する財政調整基金残高及び実質収支額の合計比率は、年々上昇している。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今後は、地方交付税の減や公共施設老朽化対策により、財政運営は厳しいものになると見込まれる。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本町は、全ての会計で黒字となっている。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また、一般会計については、平成２１年度以降、一定程度の純繰越金を確保することができている。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4894_&#26481;&#12415;&#12424;&#12375;&#30010;_2018/&#12304;&#36001;&#25919;&#29366;&#27841;&#36039;&#26009;&#38598;&#12305;_364894_&#26481;&#12415;&#12424;&#1237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42.9</v>
          </cell>
          <cell r="CF53">
            <v>44.3</v>
          </cell>
          <cell r="CN53">
            <v>45.9</v>
          </cell>
          <cell r="CV53">
            <v>47.1</v>
          </cell>
        </row>
        <row r="55">
          <cell r="AN55" t="str">
            <v>類似団体内平均値</v>
          </cell>
          <cell r="BX55">
            <v>13.1</v>
          </cell>
          <cell r="CF55">
            <v>0</v>
          </cell>
          <cell r="CN55">
            <v>0</v>
          </cell>
          <cell r="CV55">
            <v>0</v>
          </cell>
        </row>
        <row r="57">
          <cell r="BX57">
            <v>53.4</v>
          </cell>
          <cell r="CF57">
            <v>52.1</v>
          </cell>
          <cell r="CN57">
            <v>59.1</v>
          </cell>
          <cell r="CV57">
            <v>58.6</v>
          </cell>
        </row>
        <row r="72">
          <cell r="BP72" t="str">
            <v>H26</v>
          </cell>
          <cell r="BX72" t="str">
            <v>H27</v>
          </cell>
          <cell r="CF72" t="str">
            <v>H28</v>
          </cell>
          <cell r="CN72" t="str">
            <v>H29</v>
          </cell>
          <cell r="CV72" t="str">
            <v>H30</v>
          </cell>
        </row>
        <row r="73">
          <cell r="AN73" t="str">
            <v>当該団体値</v>
          </cell>
        </row>
        <row r="75">
          <cell r="BP75">
            <v>9</v>
          </cell>
          <cell r="BX75">
            <v>7</v>
          </cell>
          <cell r="CF75">
            <v>6</v>
          </cell>
          <cell r="CN75">
            <v>5.2</v>
          </cell>
          <cell r="CV75">
            <v>5.5</v>
          </cell>
        </row>
        <row r="77">
          <cell r="AN77" t="str">
            <v>類似団体内平均値</v>
          </cell>
          <cell r="BP77">
            <v>48.7</v>
          </cell>
          <cell r="BX77">
            <v>13.1</v>
          </cell>
          <cell r="CF77">
            <v>0</v>
          </cell>
          <cell r="CN77">
            <v>0</v>
          </cell>
          <cell r="CV77">
            <v>0</v>
          </cell>
        </row>
        <row r="79">
          <cell r="BP79">
            <v>10.4</v>
          </cell>
          <cell r="BX79">
            <v>8.9</v>
          </cell>
          <cell r="CF79">
            <v>7.9</v>
          </cell>
          <cell r="CN79">
            <v>7.9</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8428257</v>
      </c>
      <c r="BO4" s="392"/>
      <c r="BP4" s="392"/>
      <c r="BQ4" s="392"/>
      <c r="BR4" s="392"/>
      <c r="BS4" s="392"/>
      <c r="BT4" s="392"/>
      <c r="BU4" s="393"/>
      <c r="BV4" s="391">
        <v>8507545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7.1</v>
      </c>
      <c r="CU4" s="398"/>
      <c r="CV4" s="398"/>
      <c r="CW4" s="398"/>
      <c r="CX4" s="398"/>
      <c r="CY4" s="398"/>
      <c r="CZ4" s="398"/>
      <c r="DA4" s="399"/>
      <c r="DB4" s="397">
        <v>10.199999999999999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7909930</v>
      </c>
      <c r="BO5" s="429"/>
      <c r="BP5" s="429"/>
      <c r="BQ5" s="429"/>
      <c r="BR5" s="429"/>
      <c r="BS5" s="429"/>
      <c r="BT5" s="429"/>
      <c r="BU5" s="430"/>
      <c r="BV5" s="428">
        <v>7939735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87.7</v>
      </c>
      <c r="CU5" s="426"/>
      <c r="CV5" s="426"/>
      <c r="CW5" s="426"/>
      <c r="CX5" s="426"/>
      <c r="CY5" s="426"/>
      <c r="CZ5" s="426"/>
      <c r="DA5" s="427"/>
      <c r="DB5" s="425">
        <v>89.4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518327</v>
      </c>
      <c r="BO6" s="429"/>
      <c r="BP6" s="429"/>
      <c r="BQ6" s="429"/>
      <c r="BR6" s="429"/>
      <c r="BS6" s="429"/>
      <c r="BT6" s="429"/>
      <c r="BU6" s="430"/>
      <c r="BV6" s="428">
        <v>567810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91.5</v>
      </c>
      <c r="CU6" s="466"/>
      <c r="CV6" s="466"/>
      <c r="CW6" s="466"/>
      <c r="CX6" s="466"/>
      <c r="CY6" s="466"/>
      <c r="CZ6" s="466"/>
      <c r="DA6" s="467"/>
      <c r="DB6" s="465">
        <v>93.4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173710</v>
      </c>
      <c r="BO7" s="429"/>
      <c r="BP7" s="429"/>
      <c r="BQ7" s="429"/>
      <c r="BR7" s="429"/>
      <c r="BS7" s="429"/>
      <c r="BT7" s="429"/>
      <c r="BU7" s="430"/>
      <c r="BV7" s="428">
        <v>63132</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4865117</v>
      </c>
      <c r="CU7" s="429"/>
      <c r="CV7" s="429"/>
      <c r="CW7" s="429"/>
      <c r="CX7" s="429"/>
      <c r="CY7" s="429"/>
      <c r="CZ7" s="429"/>
      <c r="DA7" s="430"/>
      <c r="DB7" s="428">
        <v>4950219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344617</v>
      </c>
      <c r="BO8" s="429"/>
      <c r="BP8" s="429"/>
      <c r="BQ8" s="429"/>
      <c r="BR8" s="429"/>
      <c r="BS8" s="429"/>
      <c r="BT8" s="429"/>
      <c r="BU8" s="430"/>
      <c r="BV8" s="428">
        <v>504678</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0.32</v>
      </c>
      <c r="CU8" s="469"/>
      <c r="CV8" s="469"/>
      <c r="CW8" s="469"/>
      <c r="CX8" s="469"/>
      <c r="CY8" s="469"/>
      <c r="CZ8" s="469"/>
      <c r="DA8" s="470"/>
      <c r="DB8" s="468">
        <v>0.31</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14638</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-160061</v>
      </c>
      <c r="BO9" s="429"/>
      <c r="BP9" s="429"/>
      <c r="BQ9" s="429"/>
      <c r="BR9" s="429"/>
      <c r="BS9" s="429"/>
      <c r="BT9" s="429"/>
      <c r="BU9" s="430"/>
      <c r="BV9" s="428">
        <v>-182463</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16.5</v>
      </c>
      <c r="CU9" s="426"/>
      <c r="CV9" s="426"/>
      <c r="CW9" s="426"/>
      <c r="CX9" s="426"/>
      <c r="CY9" s="426"/>
      <c r="CZ9" s="426"/>
      <c r="DA9" s="427"/>
      <c r="DB9" s="425">
        <v>16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15044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301172</v>
      </c>
      <c r="BO10" s="429"/>
      <c r="BP10" s="429"/>
      <c r="BQ10" s="429"/>
      <c r="BR10" s="429"/>
      <c r="BS10" s="429"/>
      <c r="BT10" s="429"/>
      <c r="BU10" s="430"/>
      <c r="BV10" s="428">
        <v>251190</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94</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14456</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200000</v>
      </c>
      <c r="BO12" s="429"/>
      <c r="BP12" s="429"/>
      <c r="BQ12" s="429"/>
      <c r="BR12" s="429"/>
      <c r="BS12" s="429"/>
      <c r="BT12" s="429"/>
      <c r="BU12" s="430"/>
      <c r="BV12" s="428">
        <v>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14358</v>
      </c>
      <c r="S13" s="510"/>
      <c r="T13" s="510"/>
      <c r="U13" s="510"/>
      <c r="V13" s="511"/>
      <c r="W13" s="444" t="s">
        <v>137</v>
      </c>
      <c r="X13" s="445"/>
      <c r="Y13" s="445"/>
      <c r="Z13" s="445"/>
      <c r="AA13" s="445"/>
      <c r="AB13" s="435"/>
      <c r="AC13" s="479">
        <v>592</v>
      </c>
      <c r="AD13" s="480"/>
      <c r="AE13" s="480"/>
      <c r="AF13" s="480"/>
      <c r="AG13" s="519"/>
      <c r="AH13" s="479">
        <v>620</v>
      </c>
      <c r="AI13" s="480"/>
      <c r="AJ13" s="480"/>
      <c r="AK13" s="480"/>
      <c r="AL13" s="481"/>
      <c r="AM13" s="457" t="s">
        <v>138</v>
      </c>
      <c r="AN13" s="458"/>
      <c r="AO13" s="458"/>
      <c r="AP13" s="458"/>
      <c r="AQ13" s="458"/>
      <c r="AR13" s="458"/>
      <c r="AS13" s="458"/>
      <c r="AT13" s="459"/>
      <c r="AU13" s="460" t="s">
        <v>132</v>
      </c>
      <c r="AV13" s="461"/>
      <c r="AW13" s="461"/>
      <c r="AX13" s="461"/>
      <c r="AY13" s="462" t="s">
        <v>139</v>
      </c>
      <c r="AZ13" s="463"/>
      <c r="BA13" s="463"/>
      <c r="BB13" s="463"/>
      <c r="BC13" s="463"/>
      <c r="BD13" s="463"/>
      <c r="BE13" s="463"/>
      <c r="BF13" s="463"/>
      <c r="BG13" s="463"/>
      <c r="BH13" s="463"/>
      <c r="BI13" s="463"/>
      <c r="BJ13" s="463"/>
      <c r="BK13" s="463"/>
      <c r="BL13" s="463"/>
      <c r="BM13" s="464"/>
      <c r="BN13" s="428">
        <v>-58889</v>
      </c>
      <c r="BO13" s="429"/>
      <c r="BP13" s="429"/>
      <c r="BQ13" s="429"/>
      <c r="BR13" s="429"/>
      <c r="BS13" s="429"/>
      <c r="BT13" s="429"/>
      <c r="BU13" s="430"/>
      <c r="BV13" s="428">
        <v>68727</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5.5</v>
      </c>
      <c r="CU13" s="426"/>
      <c r="CV13" s="426"/>
      <c r="CW13" s="426"/>
      <c r="CX13" s="426"/>
      <c r="CY13" s="426"/>
      <c r="CZ13" s="426"/>
      <c r="DA13" s="427"/>
      <c r="DB13" s="425">
        <v>5.2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14594</v>
      </c>
      <c r="S14" s="510"/>
      <c r="T14" s="510"/>
      <c r="U14" s="510"/>
      <c r="V14" s="511"/>
      <c r="W14" s="418"/>
      <c r="X14" s="419"/>
      <c r="Y14" s="419"/>
      <c r="Z14" s="419"/>
      <c r="AA14" s="419"/>
      <c r="AB14" s="408"/>
      <c r="AC14" s="512">
        <v>8.5</v>
      </c>
      <c r="AD14" s="513"/>
      <c r="AE14" s="513"/>
      <c r="AF14" s="513"/>
      <c r="AG14" s="514"/>
      <c r="AH14" s="512">
        <v>9.4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126</v>
      </c>
      <c r="CU14" s="524"/>
      <c r="CV14" s="524"/>
      <c r="CW14" s="524"/>
      <c r="CX14" s="524"/>
      <c r="CY14" s="524"/>
      <c r="CZ14" s="524"/>
      <c r="DA14" s="525"/>
      <c r="DB14" s="523" t="s">
        <v>126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143</v>
      </c>
      <c r="N15" s="517"/>
      <c r="O15" s="517"/>
      <c r="P15" s="517"/>
      <c r="Q15" s="518"/>
      <c r="R15" s="509">
        <v>14515</v>
      </c>
      <c r="S15" s="510"/>
      <c r="T15" s="510"/>
      <c r="U15" s="510"/>
      <c r="V15" s="511"/>
      <c r="W15" s="444" t="s">
        <v>144</v>
      </c>
      <c r="X15" s="445"/>
      <c r="Y15" s="445"/>
      <c r="Z15" s="445"/>
      <c r="AA15" s="445"/>
      <c r="AB15" s="435"/>
      <c r="AC15" s="479">
        <v>1844</v>
      </c>
      <c r="AD15" s="480"/>
      <c r="AE15" s="480"/>
      <c r="AF15" s="480"/>
      <c r="AG15" s="519"/>
      <c r="AH15" s="479">
        <v>1751</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1324613</v>
      </c>
      <c r="BO15" s="392"/>
      <c r="BP15" s="392"/>
      <c r="BQ15" s="392"/>
      <c r="BR15" s="392"/>
      <c r="BS15" s="392"/>
      <c r="BT15" s="392"/>
      <c r="BU15" s="393"/>
      <c r="BV15" s="391">
        <v>1329215</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26.6</v>
      </c>
      <c r="AD16" s="513"/>
      <c r="AE16" s="513"/>
      <c r="AF16" s="513"/>
      <c r="AG16" s="514"/>
      <c r="AH16" s="512">
        <v>26.5</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4196873</v>
      </c>
      <c r="BO16" s="429"/>
      <c r="BP16" s="429"/>
      <c r="BQ16" s="429"/>
      <c r="BR16" s="429"/>
      <c r="BS16" s="429"/>
      <c r="BT16" s="429"/>
      <c r="BU16" s="430"/>
      <c r="BV16" s="428">
        <v>4209559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4507</v>
      </c>
      <c r="AD17" s="480"/>
      <c r="AE17" s="480"/>
      <c r="AF17" s="480"/>
      <c r="AG17" s="519"/>
      <c r="AH17" s="479">
        <v>4248</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1651247</v>
      </c>
      <c r="BO17" s="429"/>
      <c r="BP17" s="429"/>
      <c r="BQ17" s="429"/>
      <c r="BR17" s="429"/>
      <c r="BS17" s="429"/>
      <c r="BT17" s="429"/>
      <c r="BU17" s="430"/>
      <c r="BV17" s="428">
        <v>1661371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122.48</v>
      </c>
      <c r="M18" s="541"/>
      <c r="N18" s="541"/>
      <c r="O18" s="541"/>
      <c r="P18" s="541"/>
      <c r="Q18" s="541"/>
      <c r="R18" s="542"/>
      <c r="S18" s="542"/>
      <c r="T18" s="542"/>
      <c r="U18" s="542"/>
      <c r="V18" s="543"/>
      <c r="W18" s="446"/>
      <c r="X18" s="447"/>
      <c r="Y18" s="447"/>
      <c r="Z18" s="447"/>
      <c r="AA18" s="447"/>
      <c r="AB18" s="438"/>
      <c r="AC18" s="544">
        <v>64.900000000000006</v>
      </c>
      <c r="AD18" s="545"/>
      <c r="AE18" s="545"/>
      <c r="AF18" s="545"/>
      <c r="AG18" s="546"/>
      <c r="AH18" s="544">
        <v>64.2</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4366219</v>
      </c>
      <c r="BO18" s="429"/>
      <c r="BP18" s="429"/>
      <c r="BQ18" s="429"/>
      <c r="BR18" s="429"/>
      <c r="BS18" s="429"/>
      <c r="BT18" s="429"/>
      <c r="BU18" s="430"/>
      <c r="BV18" s="428">
        <v>4511831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120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6133693</v>
      </c>
      <c r="BO19" s="429"/>
      <c r="BP19" s="429"/>
      <c r="BQ19" s="429"/>
      <c r="BR19" s="429"/>
      <c r="BS19" s="429"/>
      <c r="BT19" s="429"/>
      <c r="BU19" s="430"/>
      <c r="BV19" s="428">
        <v>6174250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5325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10396131</v>
      </c>
      <c r="BO23" s="429"/>
      <c r="BP23" s="429"/>
      <c r="BQ23" s="429"/>
      <c r="BR23" s="429"/>
      <c r="BS23" s="429"/>
      <c r="BT23" s="429"/>
      <c r="BU23" s="430"/>
      <c r="BV23" s="428">
        <v>10355557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7430</v>
      </c>
      <c r="R24" s="480"/>
      <c r="S24" s="480"/>
      <c r="T24" s="480"/>
      <c r="U24" s="480"/>
      <c r="V24" s="519"/>
      <c r="W24" s="578"/>
      <c r="X24" s="566"/>
      <c r="Y24" s="567"/>
      <c r="Z24" s="478" t="s">
        <v>168</v>
      </c>
      <c r="AA24" s="458"/>
      <c r="AB24" s="458"/>
      <c r="AC24" s="458"/>
      <c r="AD24" s="458"/>
      <c r="AE24" s="458"/>
      <c r="AF24" s="458"/>
      <c r="AG24" s="459"/>
      <c r="AH24" s="479">
        <v>129</v>
      </c>
      <c r="AI24" s="480"/>
      <c r="AJ24" s="480"/>
      <c r="AK24" s="480"/>
      <c r="AL24" s="519"/>
      <c r="AM24" s="479">
        <v>391386</v>
      </c>
      <c r="AN24" s="480"/>
      <c r="AO24" s="480"/>
      <c r="AP24" s="480"/>
      <c r="AQ24" s="480"/>
      <c r="AR24" s="519"/>
      <c r="AS24" s="479">
        <v>3034</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5045683</v>
      </c>
      <c r="BO24" s="429"/>
      <c r="BP24" s="429"/>
      <c r="BQ24" s="429"/>
      <c r="BR24" s="429"/>
      <c r="BS24" s="429"/>
      <c r="BT24" s="429"/>
      <c r="BU24" s="430"/>
      <c r="BV24" s="428">
        <v>4974024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2</v>
      </c>
      <c r="M25" s="480"/>
      <c r="N25" s="480"/>
      <c r="O25" s="480"/>
      <c r="P25" s="519"/>
      <c r="Q25" s="479">
        <v>5950</v>
      </c>
      <c r="R25" s="480"/>
      <c r="S25" s="480"/>
      <c r="T25" s="480"/>
      <c r="U25" s="480"/>
      <c r="V25" s="519"/>
      <c r="W25" s="578"/>
      <c r="X25" s="566"/>
      <c r="Y25" s="567"/>
      <c r="Z25" s="478" t="s">
        <v>171</v>
      </c>
      <c r="AA25" s="458"/>
      <c r="AB25" s="458"/>
      <c r="AC25" s="458"/>
      <c r="AD25" s="458"/>
      <c r="AE25" s="458"/>
      <c r="AF25" s="458"/>
      <c r="AG25" s="459"/>
      <c r="AH25" s="479" t="s">
        <v>135</v>
      </c>
      <c r="AI25" s="480"/>
      <c r="AJ25" s="480"/>
      <c r="AK25" s="480"/>
      <c r="AL25" s="519"/>
      <c r="AM25" s="479" t="s">
        <v>135</v>
      </c>
      <c r="AN25" s="480"/>
      <c r="AO25" s="480"/>
      <c r="AP25" s="480"/>
      <c r="AQ25" s="480"/>
      <c r="AR25" s="519"/>
      <c r="AS25" s="479" t="s">
        <v>135</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81903</v>
      </c>
      <c r="BO25" s="392"/>
      <c r="BP25" s="392"/>
      <c r="BQ25" s="392"/>
      <c r="BR25" s="392"/>
      <c r="BS25" s="392"/>
      <c r="BT25" s="392"/>
      <c r="BU25" s="393"/>
      <c r="BV25" s="391">
        <v>96472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5500</v>
      </c>
      <c r="R26" s="480"/>
      <c r="S26" s="480"/>
      <c r="T26" s="480"/>
      <c r="U26" s="480"/>
      <c r="V26" s="519"/>
      <c r="W26" s="578"/>
      <c r="X26" s="566"/>
      <c r="Y26" s="567"/>
      <c r="Z26" s="478" t="s">
        <v>174</v>
      </c>
      <c r="AA26" s="588"/>
      <c r="AB26" s="588"/>
      <c r="AC26" s="588"/>
      <c r="AD26" s="588"/>
      <c r="AE26" s="588"/>
      <c r="AF26" s="588"/>
      <c r="AG26" s="589"/>
      <c r="AH26" s="479">
        <v>5</v>
      </c>
      <c r="AI26" s="480"/>
      <c r="AJ26" s="480"/>
      <c r="AK26" s="480"/>
      <c r="AL26" s="519"/>
      <c r="AM26" s="479">
        <v>17535</v>
      </c>
      <c r="AN26" s="480"/>
      <c r="AO26" s="480"/>
      <c r="AP26" s="480"/>
      <c r="AQ26" s="480"/>
      <c r="AR26" s="519"/>
      <c r="AS26" s="479">
        <v>3507</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135</v>
      </c>
      <c r="BO26" s="429"/>
      <c r="BP26" s="429"/>
      <c r="BQ26" s="429"/>
      <c r="BR26" s="429"/>
      <c r="BS26" s="429"/>
      <c r="BT26" s="429"/>
      <c r="BU26" s="430"/>
      <c r="BV26" s="428" t="s">
        <v>135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3150</v>
      </c>
      <c r="R27" s="480"/>
      <c r="S27" s="480"/>
      <c r="T27" s="480"/>
      <c r="U27" s="480"/>
      <c r="V27" s="519"/>
      <c r="W27" s="578"/>
      <c r="X27" s="566"/>
      <c r="Y27" s="567"/>
      <c r="Z27" s="478" t="s">
        <v>177</v>
      </c>
      <c r="AA27" s="458"/>
      <c r="AB27" s="458"/>
      <c r="AC27" s="458"/>
      <c r="AD27" s="458"/>
      <c r="AE27" s="458"/>
      <c r="AF27" s="458"/>
      <c r="AG27" s="459"/>
      <c r="AH27" s="479">
        <v>6</v>
      </c>
      <c r="AI27" s="480"/>
      <c r="AJ27" s="480"/>
      <c r="AK27" s="480"/>
      <c r="AL27" s="519"/>
      <c r="AM27" s="479">
        <v>24144</v>
      </c>
      <c r="AN27" s="480"/>
      <c r="AO27" s="480"/>
      <c r="AP27" s="480"/>
      <c r="AQ27" s="480"/>
      <c r="AR27" s="519"/>
      <c r="AS27" s="479">
        <v>4024</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t="s">
        <v>135</v>
      </c>
      <c r="BO27" s="602"/>
      <c r="BP27" s="602"/>
      <c r="BQ27" s="602"/>
      <c r="BR27" s="602"/>
      <c r="BS27" s="602"/>
      <c r="BT27" s="602"/>
      <c r="BU27" s="603"/>
      <c r="BV27" s="601" t="s">
        <v>179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2700</v>
      </c>
      <c r="R28" s="480"/>
      <c r="S28" s="480"/>
      <c r="T28" s="480"/>
      <c r="U28" s="480"/>
      <c r="V28" s="519"/>
      <c r="W28" s="578"/>
      <c r="X28" s="566"/>
      <c r="Y28" s="567"/>
      <c r="Z28" s="478" t="s">
        <v>181</v>
      </c>
      <c r="AA28" s="458"/>
      <c r="AB28" s="458"/>
      <c r="AC28" s="458"/>
      <c r="AD28" s="458"/>
      <c r="AE28" s="458"/>
      <c r="AF28" s="458"/>
      <c r="AG28" s="459"/>
      <c r="AH28" s="479" t="s">
        <v>135</v>
      </c>
      <c r="AI28" s="480"/>
      <c r="AJ28" s="480"/>
      <c r="AK28" s="480"/>
      <c r="AL28" s="519"/>
      <c r="AM28" s="479" t="s">
        <v>135</v>
      </c>
      <c r="AN28" s="480"/>
      <c r="AO28" s="480"/>
      <c r="AP28" s="480"/>
      <c r="AQ28" s="480"/>
      <c r="AR28" s="519"/>
      <c r="AS28" s="479" t="s">
        <v>135</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3277140</v>
      </c>
      <c r="BO28" s="392"/>
      <c r="BP28" s="392"/>
      <c r="BQ28" s="392"/>
      <c r="BR28" s="392"/>
      <c r="BS28" s="392"/>
      <c r="BT28" s="392"/>
      <c r="BU28" s="393"/>
      <c r="BV28" s="391">
        <v>3175968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12</v>
      </c>
      <c r="M29" s="480"/>
      <c r="N29" s="480"/>
      <c r="O29" s="480"/>
      <c r="P29" s="519"/>
      <c r="Q29" s="479">
        <v>2250</v>
      </c>
      <c r="R29" s="480"/>
      <c r="S29" s="480"/>
      <c r="T29" s="480"/>
      <c r="U29" s="480"/>
      <c r="V29" s="519"/>
      <c r="W29" s="579"/>
      <c r="X29" s="580"/>
      <c r="Y29" s="581"/>
      <c r="Z29" s="478" t="s">
        <v>184</v>
      </c>
      <c r="AA29" s="458"/>
      <c r="AB29" s="458"/>
      <c r="AC29" s="458"/>
      <c r="AD29" s="458"/>
      <c r="AE29" s="458"/>
      <c r="AF29" s="458"/>
      <c r="AG29" s="459"/>
      <c r="AH29" s="479">
        <v>135</v>
      </c>
      <c r="AI29" s="480"/>
      <c r="AJ29" s="480"/>
      <c r="AK29" s="480"/>
      <c r="AL29" s="519"/>
      <c r="AM29" s="479">
        <v>415530</v>
      </c>
      <c r="AN29" s="480"/>
      <c r="AO29" s="480"/>
      <c r="AP29" s="480"/>
      <c r="AQ29" s="480"/>
      <c r="AR29" s="519"/>
      <c r="AS29" s="479">
        <v>3078</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1834164</v>
      </c>
      <c r="BO29" s="429"/>
      <c r="BP29" s="429"/>
      <c r="BQ29" s="429"/>
      <c r="BR29" s="429"/>
      <c r="BS29" s="429"/>
      <c r="BT29" s="429"/>
      <c r="BU29" s="430"/>
      <c r="BV29" s="428">
        <v>1833786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2616620</v>
      </c>
      <c r="BO30" s="602"/>
      <c r="BP30" s="602"/>
      <c r="BQ30" s="602"/>
      <c r="BR30" s="602"/>
      <c r="BS30" s="602"/>
      <c r="BT30" s="602"/>
      <c r="BU30" s="603"/>
      <c r="BV30" s="601">
        <v>2215546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193</v>
      </c>
      <c r="V33" s="452"/>
      <c r="W33" s="417" t="s">
        <v>195</v>
      </c>
      <c r="X33" s="417"/>
      <c r="Y33" s="417"/>
      <c r="Z33" s="417"/>
      <c r="AA33" s="417"/>
      <c r="AB33" s="417"/>
      <c r="AC33" s="417"/>
      <c r="AD33" s="417"/>
      <c r="AE33" s="417"/>
      <c r="AF33" s="417"/>
      <c r="AG33" s="417"/>
      <c r="AH33" s="417"/>
      <c r="AI33" s="417"/>
      <c r="AJ33" s="417"/>
      <c r="AK33" s="417"/>
      <c r="AL33" s="215"/>
      <c r="AM33" s="452" t="s">
        <v>196</v>
      </c>
      <c r="AN33" s="452"/>
      <c r="AO33" s="417" t="s">
        <v>195</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196</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水道事業特別会計</v>
      </c>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徳島県市町村議会議員公務災害補償等組合（一般会計）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吉野川オアシス</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徳島県市町村総合事務組合（一般会計）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徳島県市町村総合事務組合（滞納整理機構特別会計）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三好東部火葬場管理組合（一般会計）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みよし広域連合（一般会計）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みよし広域連合（介護保険特別会計）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みよし広域連合（三好地区広域振興整備事業特別会計）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13</v>
      </c>
      <c r="BX41" s="614"/>
      <c r="BY41" s="615" t="str">
        <f>IF('各会計、関係団体の財政状況及び健全化判断比率'!B75="","",'各会計、関係団体の財政状況及び健全化判断比率'!B75)</f>
        <v>徳島県後期高齢者医療広域連合（一般会計）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14</v>
      </c>
      <c r="BX42" s="614"/>
      <c r="BY42" s="615" t="str">
        <f>IF('各会計、関係団体の財政状況及び健全化判断比率'!B76="","",'各会計、関係団体の財政状況及び健全化判断比率'!B76)</f>
        <v>徳島県後期高齢者医療広域連合（後期高齢者医療事業会計）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6oKof9mXM1r94vjyo+CLd9b+J2H8MIHVzYwc8yz7LqFcmkqQoq+YOmVMq62TCgIQpu1U46W0LXTkOkivIiCag==" saltValue="JfzpFkjgeOZhp4CWwJqN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6" t="s">
        <v>562</v>
      </c>
      <c r="D34" s="1206"/>
      <c r="E34" s="1207"/>
      <c r="F34" s="32">
        <v>5.87</v>
      </c>
      <c r="G34" s="33">
        <v>6.28</v>
      </c>
      <c r="H34" s="33">
        <v>6.77</v>
      </c>
      <c r="I34" s="33">
        <v>12.5</v>
      </c>
      <c r="J34" s="34">
        <v>12.79</v>
      </c>
      <c r="K34" s="22"/>
      <c r="L34" s="22"/>
      <c r="M34" s="22"/>
      <c r="N34" s="22"/>
      <c r="O34" s="22"/>
      <c r="P34" s="22"/>
    </row>
    <row r="35" spans="1:16" ht="39" customHeight="1" x14ac:dyDescent="0.15">
      <c r="A35" s="22"/>
      <c r="B35" s="35"/>
      <c r="C35" s="1200" t="s">
        <v>563</v>
      </c>
      <c r="D35" s="1201"/>
      <c r="E35" s="1202"/>
      <c r="F35" s="36">
        <v>8.27</v>
      </c>
      <c r="G35" s="37">
        <v>10.6</v>
      </c>
      <c r="H35" s="37">
        <v>13.6</v>
      </c>
      <c r="I35" s="37">
        <v>10.19</v>
      </c>
      <c r="J35" s="38">
        <v>7.08</v>
      </c>
      <c r="K35" s="22"/>
      <c r="L35" s="22"/>
      <c r="M35" s="22"/>
      <c r="N35" s="22"/>
      <c r="O35" s="22"/>
      <c r="P35" s="22"/>
    </row>
    <row r="36" spans="1:16" ht="39" customHeight="1" x14ac:dyDescent="0.15">
      <c r="A36" s="22"/>
      <c r="B36" s="35"/>
      <c r="C36" s="1200" t="s">
        <v>564</v>
      </c>
      <c r="D36" s="1201"/>
      <c r="E36" s="1202"/>
      <c r="F36" s="36">
        <v>2.17</v>
      </c>
      <c r="G36" s="37">
        <v>1.84</v>
      </c>
      <c r="H36" s="37">
        <v>1.1200000000000001</v>
      </c>
      <c r="I36" s="37">
        <v>2.44</v>
      </c>
      <c r="J36" s="38">
        <v>2.2999999999999998</v>
      </c>
      <c r="K36" s="22"/>
      <c r="L36" s="22"/>
      <c r="M36" s="22"/>
      <c r="N36" s="22"/>
      <c r="O36" s="22"/>
      <c r="P36" s="22"/>
    </row>
    <row r="37" spans="1:16" ht="39" customHeight="1" x14ac:dyDescent="0.15">
      <c r="A37" s="22"/>
      <c r="B37" s="35"/>
      <c r="C37" s="1200" t="s">
        <v>565</v>
      </c>
      <c r="D37" s="1201"/>
      <c r="E37" s="1202"/>
      <c r="F37" s="36">
        <v>0.01</v>
      </c>
      <c r="G37" s="37">
        <v>0.02</v>
      </c>
      <c r="H37" s="37">
        <v>0.18</v>
      </c>
      <c r="I37" s="37">
        <v>0.17</v>
      </c>
      <c r="J37" s="38">
        <v>0.16</v>
      </c>
      <c r="K37" s="22"/>
      <c r="L37" s="22"/>
      <c r="M37" s="22"/>
      <c r="N37" s="22"/>
      <c r="O37" s="22"/>
      <c r="P37" s="22"/>
    </row>
    <row r="38" spans="1:16" ht="39" customHeight="1" x14ac:dyDescent="0.15">
      <c r="A38" s="22"/>
      <c r="B38" s="35"/>
      <c r="C38" s="1200" t="s">
        <v>566</v>
      </c>
      <c r="D38" s="1201"/>
      <c r="E38" s="1202"/>
      <c r="F38" s="36">
        <v>0.01</v>
      </c>
      <c r="G38" s="37">
        <v>0.01</v>
      </c>
      <c r="H38" s="37">
        <v>0.01</v>
      </c>
      <c r="I38" s="37">
        <v>0</v>
      </c>
      <c r="J38" s="38">
        <v>0.03</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567</v>
      </c>
      <c r="D42" s="1201"/>
      <c r="E42" s="1202"/>
      <c r="F42" s="36" t="s">
        <v>514</v>
      </c>
      <c r="G42" s="37" t="s">
        <v>514</v>
      </c>
      <c r="H42" s="37" t="s">
        <v>514</v>
      </c>
      <c r="I42" s="37" t="s">
        <v>514</v>
      </c>
      <c r="J42" s="38" t="s">
        <v>514</v>
      </c>
      <c r="K42" s="22"/>
      <c r="L42" s="22"/>
      <c r="M42" s="22"/>
      <c r="N42" s="22"/>
      <c r="O42" s="22"/>
      <c r="P42" s="22"/>
    </row>
    <row r="43" spans="1:16" ht="39" customHeight="1" thickBot="1" x14ac:dyDescent="0.2">
      <c r="A43" s="22"/>
      <c r="B43" s="40"/>
      <c r="C43" s="1203" t="s">
        <v>568</v>
      </c>
      <c r="D43" s="1204"/>
      <c r="E43" s="1205"/>
      <c r="F43" s="41">
        <v>1.38</v>
      </c>
      <c r="G43" s="42">
        <v>1.68</v>
      </c>
      <c r="H43" s="42">
        <v>2.36</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GaoHJ3myWAWomjsIQ/WgZ0JHSJ3WcO5OEHNnlLk2eIp0ZxyMKlsOvNeDM7jQMu1wanvADgIOskikZz3t3ac1A==" saltValue="sOTqGz4Tm+zkln0xxreT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1249</v>
      </c>
      <c r="L45" s="60">
        <v>1076</v>
      </c>
      <c r="M45" s="60">
        <v>1048</v>
      </c>
      <c r="N45" s="60">
        <v>1012</v>
      </c>
      <c r="O45" s="61">
        <v>1037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10"/>
      <c r="C48" s="1211"/>
      <c r="D48" s="62"/>
      <c r="E48" s="1216" t="s">
        <v>15</v>
      </c>
      <c r="F48" s="1216"/>
      <c r="G48" s="1216"/>
      <c r="H48" s="1216"/>
      <c r="I48" s="1216"/>
      <c r="J48" s="1217"/>
      <c r="K48" s="63">
        <v>108</v>
      </c>
      <c r="L48" s="64">
        <v>100</v>
      </c>
      <c r="M48" s="64">
        <v>85</v>
      </c>
      <c r="N48" s="64">
        <v>78</v>
      </c>
      <c r="O48" s="65">
        <v>72</v>
      </c>
      <c r="P48" s="48"/>
      <c r="Q48" s="48"/>
      <c r="R48" s="48"/>
      <c r="S48" s="48"/>
      <c r="T48" s="48"/>
      <c r="U48" s="48"/>
    </row>
    <row r="49" spans="1:21" ht="30.75" customHeight="1" x14ac:dyDescent="0.15">
      <c r="A49" s="48"/>
      <c r="B49" s="1210"/>
      <c r="C49" s="1211"/>
      <c r="D49" s="62"/>
      <c r="E49" s="1216" t="s">
        <v>16</v>
      </c>
      <c r="F49" s="1216"/>
      <c r="G49" s="1216"/>
      <c r="H49" s="1216"/>
      <c r="I49" s="1216"/>
      <c r="J49" s="1217"/>
      <c r="K49" s="63">
        <v>13</v>
      </c>
      <c r="L49" s="64">
        <v>8</v>
      </c>
      <c r="M49" s="64">
        <v>9</v>
      </c>
      <c r="N49" s="64">
        <v>10</v>
      </c>
      <c r="O49" s="65">
        <v>7</v>
      </c>
      <c r="P49" s="48"/>
      <c r="Q49" s="48"/>
      <c r="R49" s="48"/>
      <c r="S49" s="48"/>
      <c r="T49" s="48"/>
      <c r="U49" s="48"/>
    </row>
    <row r="50" spans="1:21" ht="30.75" customHeight="1" x14ac:dyDescent="0.15">
      <c r="A50" s="48"/>
      <c r="B50" s="1210"/>
      <c r="C50" s="1211"/>
      <c r="D50" s="62"/>
      <c r="E50" s="1216" t="s">
        <v>17</v>
      </c>
      <c r="F50" s="1216"/>
      <c r="G50" s="1216"/>
      <c r="H50" s="1216"/>
      <c r="I50" s="1216"/>
      <c r="J50" s="1217"/>
      <c r="K50" s="63">
        <v>3</v>
      </c>
      <c r="L50" s="64">
        <v>0</v>
      </c>
      <c r="M50" s="64">
        <v>0</v>
      </c>
      <c r="N50" s="64" t="s">
        <v>514</v>
      </c>
      <c r="O50" s="65" t="s">
        <v>514</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1054</v>
      </c>
      <c r="L52" s="64">
        <v>967</v>
      </c>
      <c r="M52" s="64">
        <v>925</v>
      </c>
      <c r="N52" s="64">
        <v>875</v>
      </c>
      <c r="O52" s="65">
        <v>883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319</v>
      </c>
      <c r="L53" s="69">
        <v>217</v>
      </c>
      <c r="M53" s="69">
        <v>217</v>
      </c>
      <c r="N53" s="69">
        <v>225</v>
      </c>
      <c r="O53" s="70">
        <v>233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588</v>
      </c>
      <c r="L57" s="83" t="s">
        <v>588</v>
      </c>
      <c r="M57" s="83" t="s">
        <v>588</v>
      </c>
      <c r="N57" s="83" t="s">
        <v>588</v>
      </c>
      <c r="O57" s="84" t="s">
        <v>588</v>
      </c>
    </row>
    <row r="58" spans="1:21" ht="31.5" customHeight="1" thickBot="1" x14ac:dyDescent="0.2">
      <c r="B58" s="1226"/>
      <c r="C58" s="1227"/>
      <c r="D58" s="1231" t="s">
        <v>27</v>
      </c>
      <c r="E58" s="1232"/>
      <c r="F58" s="1232"/>
      <c r="G58" s="1232"/>
      <c r="H58" s="1232"/>
      <c r="I58" s="1232"/>
      <c r="J58" s="1233"/>
      <c r="K58" s="85" t="s">
        <v>588</v>
      </c>
      <c r="L58" s="86" t="s">
        <v>588</v>
      </c>
      <c r="M58" s="86" t="s">
        <v>588</v>
      </c>
      <c r="N58" s="86" t="s">
        <v>589</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7T5dN750/O2c5//TUK0slM1nRdVH2OXqteMqTkIU94qonKfnqyVmGQJC8MMxUNWJCGdZVN0ZcObBR+dJEG5FQ==" saltValue="FgHVAOmyu42zKxvaVCr2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34" t="s">
        <v>30</v>
      </c>
      <c r="C41" s="1235"/>
      <c r="D41" s="101"/>
      <c r="E41" s="1240" t="s">
        <v>31</v>
      </c>
      <c r="F41" s="1240"/>
      <c r="G41" s="1240"/>
      <c r="H41" s="1241"/>
      <c r="I41" s="102">
        <v>10121</v>
      </c>
      <c r="J41" s="103">
        <v>10073</v>
      </c>
      <c r="K41" s="103">
        <v>10196</v>
      </c>
      <c r="L41" s="103">
        <v>10356</v>
      </c>
      <c r="M41" s="104">
        <v>10396</v>
      </c>
    </row>
    <row r="42" spans="2:13" ht="27.75" customHeight="1" x14ac:dyDescent="0.15">
      <c r="B42" s="1236"/>
      <c r="C42" s="1237"/>
      <c r="D42" s="105"/>
      <c r="E42" s="1242" t="s">
        <v>32</v>
      </c>
      <c r="F42" s="1242"/>
      <c r="G42" s="1242"/>
      <c r="H42" s="1243"/>
      <c r="I42" s="106">
        <v>59</v>
      </c>
      <c r="J42" s="107">
        <v>47</v>
      </c>
      <c r="K42" s="107">
        <v>39</v>
      </c>
      <c r="L42" s="107">
        <v>29</v>
      </c>
      <c r="M42" s="108">
        <v>21</v>
      </c>
    </row>
    <row r="43" spans="2:13" ht="27.75" customHeight="1" x14ac:dyDescent="0.15">
      <c r="B43" s="1236"/>
      <c r="C43" s="1237"/>
      <c r="D43" s="105"/>
      <c r="E43" s="1242" t="s">
        <v>33</v>
      </c>
      <c r="F43" s="1242"/>
      <c r="G43" s="1242"/>
      <c r="H43" s="1243"/>
      <c r="I43" s="106">
        <v>978</v>
      </c>
      <c r="J43" s="107">
        <v>990</v>
      </c>
      <c r="K43" s="107">
        <v>1013</v>
      </c>
      <c r="L43" s="107">
        <v>880</v>
      </c>
      <c r="M43" s="108">
        <v>827</v>
      </c>
    </row>
    <row r="44" spans="2:13" ht="27.75" customHeight="1" x14ac:dyDescent="0.15">
      <c r="B44" s="1236"/>
      <c r="C44" s="1237"/>
      <c r="D44" s="105"/>
      <c r="E44" s="1242" t="s">
        <v>34</v>
      </c>
      <c r="F44" s="1242"/>
      <c r="G44" s="1242"/>
      <c r="H44" s="1243"/>
      <c r="I44" s="106">
        <v>19</v>
      </c>
      <c r="J44" s="107">
        <v>19</v>
      </c>
      <c r="K44" s="107">
        <v>23</v>
      </c>
      <c r="L44" s="107">
        <v>21</v>
      </c>
      <c r="M44" s="108">
        <v>17</v>
      </c>
    </row>
    <row r="45" spans="2:13" ht="27.75" customHeight="1" x14ac:dyDescent="0.15">
      <c r="B45" s="1236"/>
      <c r="C45" s="1237"/>
      <c r="D45" s="105"/>
      <c r="E45" s="1242" t="s">
        <v>35</v>
      </c>
      <c r="F45" s="1242"/>
      <c r="G45" s="1242"/>
      <c r="H45" s="1243"/>
      <c r="I45" s="106">
        <v>1579</v>
      </c>
      <c r="J45" s="107">
        <v>1466</v>
      </c>
      <c r="K45" s="107">
        <v>1406</v>
      </c>
      <c r="L45" s="107">
        <v>1345</v>
      </c>
      <c r="M45" s="108">
        <v>1268</v>
      </c>
    </row>
    <row r="46" spans="2:13" ht="27.75" customHeight="1" x14ac:dyDescent="0.15">
      <c r="B46" s="1236"/>
      <c r="C46" s="1237"/>
      <c r="D46" s="109"/>
      <c r="E46" s="1242" t="s">
        <v>36</v>
      </c>
      <c r="F46" s="1242"/>
      <c r="G46" s="1242"/>
      <c r="H46" s="1243"/>
      <c r="I46" s="106" t="s">
        <v>514</v>
      </c>
      <c r="J46" s="107" t="s">
        <v>514</v>
      </c>
      <c r="K46" s="107" t="s">
        <v>514</v>
      </c>
      <c r="L46" s="107" t="s">
        <v>514</v>
      </c>
      <c r="M46" s="108" t="s">
        <v>514</v>
      </c>
    </row>
    <row r="47" spans="2:13" ht="27.75" customHeight="1" x14ac:dyDescent="0.15">
      <c r="B47" s="1236"/>
      <c r="C47" s="1237"/>
      <c r="D47" s="110"/>
      <c r="E47" s="1244" t="s">
        <v>37</v>
      </c>
      <c r="F47" s="1245"/>
      <c r="G47" s="1245"/>
      <c r="H47" s="1246"/>
      <c r="I47" s="106" t="s">
        <v>514</v>
      </c>
      <c r="J47" s="107" t="s">
        <v>514</v>
      </c>
      <c r="K47" s="107" t="s">
        <v>514</v>
      </c>
      <c r="L47" s="107" t="s">
        <v>514</v>
      </c>
      <c r="M47" s="108" t="s">
        <v>514</v>
      </c>
    </row>
    <row r="48" spans="2:13" ht="27.75" customHeight="1" x14ac:dyDescent="0.15">
      <c r="B48" s="1236"/>
      <c r="C48" s="1237"/>
      <c r="D48" s="105"/>
      <c r="E48" s="1242" t="s">
        <v>38</v>
      </c>
      <c r="F48" s="1242"/>
      <c r="G48" s="1242"/>
      <c r="H48" s="1243"/>
      <c r="I48" s="106" t="s">
        <v>514</v>
      </c>
      <c r="J48" s="107" t="s">
        <v>514</v>
      </c>
      <c r="K48" s="107" t="s">
        <v>514</v>
      </c>
      <c r="L48" s="107" t="s">
        <v>514</v>
      </c>
      <c r="M48" s="108" t="s">
        <v>514</v>
      </c>
    </row>
    <row r="49" spans="2:13" ht="27.75" customHeight="1" x14ac:dyDescent="0.15">
      <c r="B49" s="1238"/>
      <c r="C49" s="1239"/>
      <c r="D49" s="105"/>
      <c r="E49" s="1242" t="s">
        <v>39</v>
      </c>
      <c r="F49" s="1242"/>
      <c r="G49" s="1242"/>
      <c r="H49" s="1243"/>
      <c r="I49" s="106" t="s">
        <v>514</v>
      </c>
      <c r="J49" s="107" t="s">
        <v>514</v>
      </c>
      <c r="K49" s="107" t="s">
        <v>514</v>
      </c>
      <c r="L49" s="107" t="s">
        <v>514</v>
      </c>
      <c r="M49" s="108" t="s">
        <v>514</v>
      </c>
    </row>
    <row r="50" spans="2:13" ht="27.75" customHeight="1" x14ac:dyDescent="0.15">
      <c r="B50" s="1247" t="s">
        <v>40</v>
      </c>
      <c r="C50" s="1248"/>
      <c r="D50" s="111"/>
      <c r="E50" s="1242" t="s">
        <v>41</v>
      </c>
      <c r="F50" s="1242"/>
      <c r="G50" s="1242"/>
      <c r="H50" s="1243"/>
      <c r="I50" s="106">
        <v>4766</v>
      </c>
      <c r="J50" s="107">
        <v>5254</v>
      </c>
      <c r="K50" s="107">
        <v>5752</v>
      </c>
      <c r="L50" s="107">
        <v>6301</v>
      </c>
      <c r="M50" s="108">
        <v>6802</v>
      </c>
    </row>
    <row r="51" spans="2:13" ht="27.75" customHeight="1" x14ac:dyDescent="0.15">
      <c r="B51" s="1236"/>
      <c r="C51" s="1237"/>
      <c r="D51" s="105"/>
      <c r="E51" s="1242" t="s">
        <v>42</v>
      </c>
      <c r="F51" s="1242"/>
      <c r="G51" s="1242"/>
      <c r="H51" s="1243"/>
      <c r="I51" s="106">
        <v>37</v>
      </c>
      <c r="J51" s="107">
        <v>31</v>
      </c>
      <c r="K51" s="107">
        <v>24</v>
      </c>
      <c r="L51" s="107">
        <v>18</v>
      </c>
      <c r="M51" s="108">
        <v>11</v>
      </c>
    </row>
    <row r="52" spans="2:13" ht="27.75" customHeight="1" x14ac:dyDescent="0.15">
      <c r="B52" s="1238"/>
      <c r="C52" s="1239"/>
      <c r="D52" s="105"/>
      <c r="E52" s="1242" t="s">
        <v>43</v>
      </c>
      <c r="F52" s="1242"/>
      <c r="G52" s="1242"/>
      <c r="H52" s="1243"/>
      <c r="I52" s="106">
        <v>8652</v>
      </c>
      <c r="J52" s="107">
        <v>8568</v>
      </c>
      <c r="K52" s="107">
        <v>8574</v>
      </c>
      <c r="L52" s="107">
        <v>8874</v>
      </c>
      <c r="M52" s="108">
        <v>8590</v>
      </c>
    </row>
    <row r="53" spans="2:13" ht="27.75" customHeight="1" thickBot="1" x14ac:dyDescent="0.2">
      <c r="B53" s="1249" t="s">
        <v>44</v>
      </c>
      <c r="C53" s="1250"/>
      <c r="D53" s="112"/>
      <c r="E53" s="1251" t="s">
        <v>45</v>
      </c>
      <c r="F53" s="1251"/>
      <c r="G53" s="1251"/>
      <c r="H53" s="1252"/>
      <c r="I53" s="113">
        <v>-699</v>
      </c>
      <c r="J53" s="114">
        <v>-1258</v>
      </c>
      <c r="K53" s="114">
        <v>-1676</v>
      </c>
      <c r="L53" s="114">
        <v>-2563</v>
      </c>
      <c r="M53" s="115">
        <v>-2873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LZlYwAfeBLGwwObFbroS57HUhrlRqSR2hPPKCbM+dECzM5q96moWcp4o3NdhOha1SfuKIDpG0GHG1CyVIxZg==" saltValue="sNeL5cw81cClxwYa9nu9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61" t="s">
        <v>48</v>
      </c>
      <c r="D55" s="1261"/>
      <c r="E55" s="1262"/>
      <c r="F55" s="127">
        <v>2925</v>
      </c>
      <c r="G55" s="127">
        <v>3176</v>
      </c>
      <c r="H55" s="128">
        <v>3277</v>
      </c>
    </row>
    <row r="56" spans="2:8" ht="52.5" customHeight="1" x14ac:dyDescent="0.15">
      <c r="B56" s="129"/>
      <c r="C56" s="1263" t="s">
        <v>49</v>
      </c>
      <c r="D56" s="1263"/>
      <c r="E56" s="1264"/>
      <c r="F56" s="130">
        <v>1833</v>
      </c>
      <c r="G56" s="130">
        <v>1834</v>
      </c>
      <c r="H56" s="131">
        <v>1834</v>
      </c>
    </row>
    <row r="57" spans="2:8" ht="53.25" customHeight="1" x14ac:dyDescent="0.15">
      <c r="B57" s="129"/>
      <c r="C57" s="1265" t="s">
        <v>50</v>
      </c>
      <c r="D57" s="1265"/>
      <c r="E57" s="1266"/>
      <c r="F57" s="132">
        <v>1919</v>
      </c>
      <c r="G57" s="132">
        <v>2216</v>
      </c>
      <c r="H57" s="133">
        <v>2617</v>
      </c>
    </row>
    <row r="58" spans="2:8" ht="45.75" customHeight="1" x14ac:dyDescent="0.15">
      <c r="B58" s="134"/>
      <c r="C58" s="1253" t="s">
        <v>590</v>
      </c>
      <c r="D58" s="1254"/>
      <c r="E58" s="1255"/>
      <c r="F58" s="135">
        <v>1121</v>
      </c>
      <c r="G58" s="135">
        <v>1121</v>
      </c>
      <c r="H58" s="136">
        <v>1123</v>
      </c>
    </row>
    <row r="59" spans="2:8" ht="45.75" customHeight="1" x14ac:dyDescent="0.15">
      <c r="B59" s="134"/>
      <c r="C59" s="1253" t="s">
        <v>591</v>
      </c>
      <c r="D59" s="1254"/>
      <c r="E59" s="1255"/>
      <c r="F59" s="135">
        <v>300</v>
      </c>
      <c r="G59" s="135">
        <v>600</v>
      </c>
      <c r="H59" s="136">
        <v>1000</v>
      </c>
    </row>
    <row r="60" spans="2:8" ht="45.75" customHeight="1" x14ac:dyDescent="0.15">
      <c r="B60" s="134"/>
      <c r="C60" s="1253" t="s">
        <v>592</v>
      </c>
      <c r="D60" s="1254"/>
      <c r="E60" s="1255"/>
      <c r="F60" s="135">
        <v>326</v>
      </c>
      <c r="G60" s="135">
        <v>327</v>
      </c>
      <c r="H60" s="136">
        <v>327</v>
      </c>
    </row>
    <row r="61" spans="2:8" ht="45.75" customHeight="1" x14ac:dyDescent="0.15">
      <c r="B61" s="134"/>
      <c r="C61" s="1253" t="s">
        <v>593</v>
      </c>
      <c r="D61" s="1254"/>
      <c r="E61" s="1255"/>
      <c r="F61" s="135">
        <v>95</v>
      </c>
      <c r="G61" s="135">
        <v>95</v>
      </c>
      <c r="H61" s="136">
        <v>95</v>
      </c>
    </row>
    <row r="62" spans="2:8" ht="45.75" customHeight="1" thickBot="1" x14ac:dyDescent="0.2">
      <c r="B62" s="137"/>
      <c r="C62" s="1256" t="s">
        <v>594</v>
      </c>
      <c r="D62" s="1257"/>
      <c r="E62" s="1258"/>
      <c r="F62" s="138">
        <v>62</v>
      </c>
      <c r="G62" s="138">
        <v>62</v>
      </c>
      <c r="H62" s="139">
        <v>62</v>
      </c>
    </row>
    <row r="63" spans="2:8" ht="52.5" customHeight="1" thickBot="1" x14ac:dyDescent="0.2">
      <c r="B63" s="140"/>
      <c r="C63" s="1259" t="s">
        <v>51</v>
      </c>
      <c r="D63" s="1259"/>
      <c r="E63" s="1260"/>
      <c r="F63" s="141">
        <v>6677</v>
      </c>
      <c r="G63" s="141">
        <v>7225</v>
      </c>
      <c r="H63" s="142">
        <v>7728</v>
      </c>
    </row>
    <row r="64" spans="2:8" ht="15" customHeight="1" x14ac:dyDescent="0.15"/>
    <row r="65" ht="0" hidden="1" customHeight="1" x14ac:dyDescent="0.15"/>
    <row r="66" ht="0" hidden="1" customHeight="1" x14ac:dyDescent="0.15"/>
  </sheetData>
  <sheetProtection algorithmName="SHA-512" hashValue="BgZdVueOTspk5YTqOQADCtVPaBTBqvy7xEERhXFrzELdFyxyfADO1Z/VxCDNMZ2ACX7VlHmCLw6qFaaofY+UQw==" saltValue="rWOrw54VD91i+3yXeVSB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556</v>
      </c>
      <c r="BQ50" s="1301"/>
      <c r="BR50" s="1301"/>
      <c r="BS50" s="1301"/>
      <c r="BT50" s="1301"/>
      <c r="BU50" s="1301"/>
      <c r="BV50" s="1301"/>
      <c r="BW50" s="1301"/>
      <c r="BX50" s="1301" t="s">
        <v>557</v>
      </c>
      <c r="BY50" s="1301"/>
      <c r="BZ50" s="1301"/>
      <c r="CA50" s="1301"/>
      <c r="CB50" s="1301"/>
      <c r="CC50" s="1301"/>
      <c r="CD50" s="1301"/>
      <c r="CE50" s="1301"/>
      <c r="CF50" s="1301" t="s">
        <v>558</v>
      </c>
      <c r="CG50" s="1301"/>
      <c r="CH50" s="1301"/>
      <c r="CI50" s="1301"/>
      <c r="CJ50" s="1301"/>
      <c r="CK50" s="1301"/>
      <c r="CL50" s="1301"/>
      <c r="CM50" s="1301"/>
      <c r="CN50" s="1301" t="s">
        <v>559</v>
      </c>
      <c r="CO50" s="1301"/>
      <c r="CP50" s="1301"/>
      <c r="CQ50" s="1301"/>
      <c r="CR50" s="1301"/>
      <c r="CS50" s="1301"/>
      <c r="CT50" s="1301"/>
      <c r="CU50" s="1301"/>
      <c r="CV50" s="1301" t="s">
        <v>560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600</v>
      </c>
      <c r="AO51" s="1305"/>
      <c r="AP51" s="1305"/>
      <c r="AQ51" s="1305"/>
      <c r="AR51" s="1305"/>
      <c r="AS51" s="1305"/>
      <c r="AT51" s="1305"/>
      <c r="AU51" s="1305"/>
      <c r="AV51" s="1305"/>
      <c r="AW51" s="1305"/>
      <c r="AX51" s="1305"/>
      <c r="AY51" s="1305"/>
      <c r="AZ51" s="1305"/>
      <c r="BA51" s="1305"/>
      <c r="BB51" s="1305" t="s">
        <v>601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42.9</v>
      </c>
      <c r="BY53" s="1307"/>
      <c r="BZ53" s="1307"/>
      <c r="CA53" s="1307"/>
      <c r="CB53" s="1307"/>
      <c r="CC53" s="1307"/>
      <c r="CD53" s="1307"/>
      <c r="CE53" s="1307"/>
      <c r="CF53" s="1307">
        <v>44.3</v>
      </c>
      <c r="CG53" s="1307"/>
      <c r="CH53" s="1307"/>
      <c r="CI53" s="1307"/>
      <c r="CJ53" s="1307"/>
      <c r="CK53" s="1307"/>
      <c r="CL53" s="1307"/>
      <c r="CM53" s="1307"/>
      <c r="CN53" s="1307">
        <v>45.9</v>
      </c>
      <c r="CO53" s="1307"/>
      <c r="CP53" s="1307"/>
      <c r="CQ53" s="1307"/>
      <c r="CR53" s="1307"/>
      <c r="CS53" s="1307"/>
      <c r="CT53" s="1307"/>
      <c r="CU53" s="1307"/>
      <c r="CV53" s="1307">
        <v>47.1</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603</v>
      </c>
      <c r="AO55" s="1301"/>
      <c r="AP55" s="1301"/>
      <c r="AQ55" s="1301"/>
      <c r="AR55" s="1301"/>
      <c r="AS55" s="1301"/>
      <c r="AT55" s="1301"/>
      <c r="AU55" s="1301"/>
      <c r="AV55" s="1301"/>
      <c r="AW55" s="1301"/>
      <c r="AX55" s="1301"/>
      <c r="AY55" s="1301"/>
      <c r="AZ55" s="1301"/>
      <c r="BA55" s="1301"/>
      <c r="BB55" s="1305" t="s">
        <v>601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13.1</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52.1</v>
      </c>
      <c r="CG57" s="1307"/>
      <c r="CH57" s="1307"/>
      <c r="CI57" s="1307"/>
      <c r="CJ57" s="1307"/>
      <c r="CK57" s="1307"/>
      <c r="CL57" s="1307"/>
      <c r="CM57" s="1307"/>
      <c r="CN57" s="1307">
        <v>59.1</v>
      </c>
      <c r="CO57" s="1307"/>
      <c r="CP57" s="1307"/>
      <c r="CQ57" s="1307"/>
      <c r="CR57" s="1307"/>
      <c r="CS57" s="1307"/>
      <c r="CT57" s="1307"/>
      <c r="CU57" s="1307"/>
      <c r="CV57" s="1307">
        <v>58.6</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604</v>
      </c>
    </row>
    <row r="64" spans="1:109" x14ac:dyDescent="0.15">
      <c r="B64" s="1276"/>
      <c r="G64" s="1283"/>
      <c r="I64" s="1317"/>
      <c r="J64" s="1317"/>
      <c r="K64" s="1317"/>
      <c r="L64" s="1317"/>
      <c r="M64" s="1317"/>
      <c r="N64" s="1318"/>
      <c r="AM64" s="1283"/>
      <c r="AN64" s="1283" t="s">
        <v>597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556</v>
      </c>
      <c r="BQ72" s="1301"/>
      <c r="BR72" s="1301"/>
      <c r="BS72" s="1301"/>
      <c r="BT72" s="1301"/>
      <c r="BU72" s="1301"/>
      <c r="BV72" s="1301"/>
      <c r="BW72" s="1301"/>
      <c r="BX72" s="1301" t="s">
        <v>557</v>
      </c>
      <c r="BY72" s="1301"/>
      <c r="BZ72" s="1301"/>
      <c r="CA72" s="1301"/>
      <c r="CB72" s="1301"/>
      <c r="CC72" s="1301"/>
      <c r="CD72" s="1301"/>
      <c r="CE72" s="1301"/>
      <c r="CF72" s="1301" t="s">
        <v>558</v>
      </c>
      <c r="CG72" s="1301"/>
      <c r="CH72" s="1301"/>
      <c r="CI72" s="1301"/>
      <c r="CJ72" s="1301"/>
      <c r="CK72" s="1301"/>
      <c r="CL72" s="1301"/>
      <c r="CM72" s="1301"/>
      <c r="CN72" s="1301" t="s">
        <v>559</v>
      </c>
      <c r="CO72" s="1301"/>
      <c r="CP72" s="1301"/>
      <c r="CQ72" s="1301"/>
      <c r="CR72" s="1301"/>
      <c r="CS72" s="1301"/>
      <c r="CT72" s="1301"/>
      <c r="CU72" s="1301"/>
      <c r="CV72" s="1301" t="s">
        <v>560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600</v>
      </c>
      <c r="AO73" s="1305"/>
      <c r="AP73" s="1305"/>
      <c r="AQ73" s="1305"/>
      <c r="AR73" s="1305"/>
      <c r="AS73" s="1305"/>
      <c r="AT73" s="1305"/>
      <c r="AU73" s="1305"/>
      <c r="AV73" s="1305"/>
      <c r="AW73" s="1305"/>
      <c r="AX73" s="1305"/>
      <c r="AY73" s="1305"/>
      <c r="AZ73" s="1305"/>
      <c r="BA73" s="1305"/>
      <c r="BB73" s="1305" t="s">
        <v>601</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606</v>
      </c>
      <c r="BC75" s="1305"/>
      <c r="BD75" s="1305"/>
      <c r="BE75" s="1305"/>
      <c r="BF75" s="1305"/>
      <c r="BG75" s="1305"/>
      <c r="BH75" s="1305"/>
      <c r="BI75" s="1305"/>
      <c r="BJ75" s="1305"/>
      <c r="BK75" s="1305"/>
      <c r="BL75" s="1305"/>
      <c r="BM75" s="1305"/>
      <c r="BN75" s="1305"/>
      <c r="BO75" s="1305"/>
      <c r="BP75" s="1307">
        <v>9</v>
      </c>
      <c r="BQ75" s="1307"/>
      <c r="BR75" s="1307"/>
      <c r="BS75" s="1307"/>
      <c r="BT75" s="1307"/>
      <c r="BU75" s="1307"/>
      <c r="BV75" s="1307"/>
      <c r="BW75" s="1307"/>
      <c r="BX75" s="1307">
        <v>7</v>
      </c>
      <c r="BY75" s="1307"/>
      <c r="BZ75" s="1307"/>
      <c r="CA75" s="1307"/>
      <c r="CB75" s="1307"/>
      <c r="CC75" s="1307"/>
      <c r="CD75" s="1307"/>
      <c r="CE75" s="1307"/>
      <c r="CF75" s="1307">
        <v>6</v>
      </c>
      <c r="CG75" s="1307"/>
      <c r="CH75" s="1307"/>
      <c r="CI75" s="1307"/>
      <c r="CJ75" s="1307"/>
      <c r="CK75" s="1307"/>
      <c r="CL75" s="1307"/>
      <c r="CM75" s="1307"/>
      <c r="CN75" s="1307">
        <v>5.2</v>
      </c>
      <c r="CO75" s="1307"/>
      <c r="CP75" s="1307"/>
      <c r="CQ75" s="1307"/>
      <c r="CR75" s="1307"/>
      <c r="CS75" s="1307"/>
      <c r="CT75" s="1307"/>
      <c r="CU75" s="1307"/>
      <c r="CV75" s="1307">
        <v>5.5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603</v>
      </c>
      <c r="AO77" s="1301"/>
      <c r="AP77" s="1301"/>
      <c r="AQ77" s="1301"/>
      <c r="AR77" s="1301"/>
      <c r="AS77" s="1301"/>
      <c r="AT77" s="1301"/>
      <c r="AU77" s="1301"/>
      <c r="AV77" s="1301"/>
      <c r="AW77" s="1301"/>
      <c r="AX77" s="1301"/>
      <c r="AY77" s="1301"/>
      <c r="AZ77" s="1301"/>
      <c r="BA77" s="1301"/>
      <c r="BB77" s="1305" t="s">
        <v>601</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606</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6BHYh+z/TVy45HH5C6/eJ+7RRIOr5ir81WNUzxYiMuP7EElE9NDdwpSoWKFnvY2FK9kiB6jyoa/aiq5tJyjjw==" saltValue="S38nZTshg9aTLtbwAn9K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UmV93lwGlG0n53DDCAhY6nV7pLsHdAsTCdOiz+3Qh4Lb/u28jcjYcIxSwz6v4Z2lgSw4OH1MEVSMlbHFhDJQ==" saltValue="aMsQmamTjfnyfSgswsjc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Yit6mPWl/VPwTMPCrBudthWPh5oHVUrU0mHxMjnmATl6Jvo6T3+Lp34JpSVnMaazEnqEagx3k+ygMExfpHlYg==" saltValue="SuQz4ZKKq291qg1v+SmA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98161</v>
      </c>
      <c r="E3" s="161"/>
      <c r="F3" s="162">
        <v>85205</v>
      </c>
      <c r="G3" s="163"/>
      <c r="H3" s="164"/>
    </row>
    <row r="4" spans="1:8" x14ac:dyDescent="0.15">
      <c r="A4" s="165"/>
      <c r="B4" s="166"/>
      <c r="C4" s="167"/>
      <c r="D4" s="168">
        <v>65175</v>
      </c>
      <c r="E4" s="169"/>
      <c r="F4" s="170">
        <v>38847</v>
      </c>
      <c r="G4" s="171"/>
      <c r="H4" s="172"/>
    </row>
    <row r="5" spans="1:8" x14ac:dyDescent="0.15">
      <c r="A5" s="153" t="s">
        <v>548</v>
      </c>
      <c r="B5" s="158"/>
      <c r="C5" s="159"/>
      <c r="D5" s="160">
        <v>81434</v>
      </c>
      <c r="E5" s="161"/>
      <c r="F5" s="162">
        <v>75972</v>
      </c>
      <c r="G5" s="163"/>
      <c r="H5" s="164"/>
    </row>
    <row r="6" spans="1:8" x14ac:dyDescent="0.15">
      <c r="A6" s="165"/>
      <c r="B6" s="166"/>
      <c r="C6" s="167"/>
      <c r="D6" s="168">
        <v>50295</v>
      </c>
      <c r="E6" s="169"/>
      <c r="F6" s="170">
        <v>40712</v>
      </c>
      <c r="G6" s="171"/>
      <c r="H6" s="172"/>
    </row>
    <row r="7" spans="1:8" x14ac:dyDescent="0.15">
      <c r="A7" s="153" t="s">
        <v>549</v>
      </c>
      <c r="B7" s="158"/>
      <c r="C7" s="159"/>
      <c r="D7" s="160">
        <v>90990</v>
      </c>
      <c r="E7" s="161"/>
      <c r="F7" s="162">
        <v>79466</v>
      </c>
      <c r="G7" s="163"/>
      <c r="H7" s="164"/>
    </row>
    <row r="8" spans="1:8" x14ac:dyDescent="0.15">
      <c r="A8" s="165"/>
      <c r="B8" s="166"/>
      <c r="C8" s="167"/>
      <c r="D8" s="168">
        <v>77945</v>
      </c>
      <c r="E8" s="169"/>
      <c r="F8" s="170">
        <v>44645</v>
      </c>
      <c r="G8" s="171"/>
      <c r="H8" s="172"/>
    </row>
    <row r="9" spans="1:8" x14ac:dyDescent="0.15">
      <c r="A9" s="153" t="s">
        <v>550</v>
      </c>
      <c r="B9" s="158"/>
      <c r="C9" s="159"/>
      <c r="D9" s="160">
        <v>83894</v>
      </c>
      <c r="E9" s="161"/>
      <c r="F9" s="162">
        <v>90072</v>
      </c>
      <c r="G9" s="163"/>
      <c r="H9" s="164"/>
    </row>
    <row r="10" spans="1:8" x14ac:dyDescent="0.15">
      <c r="A10" s="165"/>
      <c r="B10" s="166"/>
      <c r="C10" s="167"/>
      <c r="D10" s="168">
        <v>74490</v>
      </c>
      <c r="E10" s="169"/>
      <c r="F10" s="170">
        <v>46083</v>
      </c>
      <c r="G10" s="171"/>
      <c r="H10" s="172"/>
    </row>
    <row r="11" spans="1:8" x14ac:dyDescent="0.15">
      <c r="A11" s="153" t="s">
        <v>551</v>
      </c>
      <c r="B11" s="158"/>
      <c r="C11" s="159"/>
      <c r="D11" s="160">
        <v>75622</v>
      </c>
      <c r="E11" s="161"/>
      <c r="F11" s="162">
        <v>88328</v>
      </c>
      <c r="G11" s="163"/>
      <c r="H11" s="164"/>
    </row>
    <row r="12" spans="1:8" x14ac:dyDescent="0.15">
      <c r="A12" s="165"/>
      <c r="B12" s="166"/>
      <c r="C12" s="173"/>
      <c r="D12" s="168">
        <v>65565</v>
      </c>
      <c r="E12" s="169"/>
      <c r="F12" s="170">
        <v>49013</v>
      </c>
      <c r="G12" s="171"/>
      <c r="H12" s="172"/>
    </row>
    <row r="13" spans="1:8" x14ac:dyDescent="0.15">
      <c r="A13" s="153"/>
      <c r="B13" s="158"/>
      <c r="C13" s="174"/>
      <c r="D13" s="175">
        <v>86020</v>
      </c>
      <c r="E13" s="176"/>
      <c r="F13" s="177">
        <v>83809</v>
      </c>
      <c r="G13" s="178"/>
      <c r="H13" s="164"/>
    </row>
    <row r="14" spans="1:8" x14ac:dyDescent="0.15">
      <c r="A14" s="165"/>
      <c r="B14" s="166"/>
      <c r="C14" s="167"/>
      <c r="D14" s="168">
        <v>66694</v>
      </c>
      <c r="E14" s="169"/>
      <c r="F14" s="170">
        <v>43860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8.2799999999999994</v>
      </c>
      <c r="C19" s="179">
        <f>ROUND(VALUE(SUBSTITUTE(実質収支比率等に係る経年分析!G$48,"▲","-")),2)</f>
        <v>10.6</v>
      </c>
      <c r="D19" s="179">
        <f>ROUND(VALUE(SUBSTITUTE(実質収支比率等に係る経年分析!H$48,"▲","-")),2)</f>
        <v>13.6</v>
      </c>
      <c r="E19" s="179">
        <f>ROUND(VALUE(SUBSTITUTE(実質収支比率等に係る経年分析!I$48,"▲","-")),2)</f>
        <v>10.199999999999999</v>
      </c>
      <c r="F19" s="179">
        <f>ROUND(VALUE(SUBSTITUTE(実質収支比率等に係る経年分析!J$48,"▲","-")),2)</f>
        <v>7.08</v>
      </c>
    </row>
    <row r="20" spans="1:11" x14ac:dyDescent="0.15">
      <c r="A20" s="179" t="s">
        <v>55</v>
      </c>
      <c r="B20" s="179">
        <f>ROUND(VALUE(SUBSTITUTE(実質収支比率等に係る経年分析!F$47,"▲","-")),2)</f>
        <v>48.75</v>
      </c>
      <c r="C20" s="179">
        <f>ROUND(VALUE(SUBSTITUTE(実質収支比率等に係る経年分析!G$47,"▲","-")),2)</f>
        <v>52.66</v>
      </c>
      <c r="D20" s="179">
        <f>ROUND(VALUE(SUBSTITUTE(実質収支比率等に係る経年分析!H$47,"▲","-")),2)</f>
        <v>57.89</v>
      </c>
      <c r="E20" s="179">
        <f>ROUND(VALUE(SUBSTITUTE(実質収支比率等に係る経年分析!I$47,"▲","-")),2)</f>
        <v>64.16</v>
      </c>
      <c r="F20" s="179">
        <f>ROUND(VALUE(SUBSTITUTE(実質収支比率等に係る経年分析!J$47,"▲","-")),2)</f>
        <v>67.36</v>
      </c>
    </row>
    <row r="21" spans="1:11" x14ac:dyDescent="0.15">
      <c r="A21" s="179" t="s">
        <v>56</v>
      </c>
      <c r="B21" s="179">
        <f>IF(ISNUMBER(VALUE(SUBSTITUTE(実質収支比率等に係る経年分析!F$49,"▲","-"))),ROUND(VALUE(SUBSTITUTE(実質収支比率等に係る経年分析!F$49,"▲","-")),2),NA())</f>
        <v>2.16</v>
      </c>
      <c r="C21" s="179">
        <f>IF(ISNUMBER(VALUE(SUBSTITUTE(実質収支比率等に係る経年分析!G$49,"▲","-"))),ROUND(VALUE(SUBSTITUTE(実質収支比率等に係る経年分析!G$49,"▲","-")),2),NA())</f>
        <v>6.22</v>
      </c>
      <c r="D21" s="179">
        <f>IF(ISNUMBER(VALUE(SUBSTITUTE(実質収支比率等に係る経年分析!H$49,"▲","-"))),ROUND(VALUE(SUBSTITUTE(実質収支比率等に係る経年分析!H$49,"▲","-")),2),NA())</f>
        <v>6.74</v>
      </c>
      <c r="E21" s="179">
        <f>IF(ISNUMBER(VALUE(SUBSTITUTE(実質収支比率等に係る経年分析!I$49,"▲","-"))),ROUND(VALUE(SUBSTITUTE(実質収支比率等に係る経年分析!I$49,"▲","-")),2),NA())</f>
        <v>1.39</v>
      </c>
      <c r="F21" s="179">
        <f>IF(ISNUMBER(VALUE(SUBSTITUTE(実質収支比率等に係る経年分析!J$49,"▲","-"))),ROUND(VALUE(SUBSTITUTE(実質収支比率等に係る経年分析!J$49,"▲","-")),2),NA())</f>
        <v>-1.21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1.68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2.36</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0.16</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2.2999999999999998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7.08</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1054</v>
      </c>
      <c r="E42" s="181"/>
      <c r="F42" s="181"/>
      <c r="G42" s="181">
        <f>'実質公債費比率（分子）の構造'!L$52</f>
        <v>967</v>
      </c>
      <c r="H42" s="181"/>
      <c r="I42" s="181"/>
      <c r="J42" s="181">
        <f>'実質公債費比率（分子）の構造'!M$52</f>
        <v>925</v>
      </c>
      <c r="K42" s="181"/>
      <c r="L42" s="181"/>
      <c r="M42" s="181">
        <f>'実質公債費比率（分子）の構造'!N$52</f>
        <v>875</v>
      </c>
      <c r="N42" s="181"/>
      <c r="O42" s="181"/>
      <c r="P42" s="181">
        <f>'実質公債費比率（分子）の構造'!O$52</f>
        <v>883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v>
      </c>
      <c r="C45" s="181"/>
      <c r="D45" s="181"/>
      <c r="E45" s="181">
        <f>'実質公債費比率（分子）の構造'!L$49</f>
        <v>8</v>
      </c>
      <c r="F45" s="181"/>
      <c r="G45" s="181"/>
      <c r="H45" s="181">
        <f>'実質公債費比率（分子）の構造'!M$49</f>
        <v>9</v>
      </c>
      <c r="I45" s="181"/>
      <c r="J45" s="181"/>
      <c r="K45" s="181">
        <f>'実質公債費比率（分子）の構造'!N$49</f>
        <v>10</v>
      </c>
      <c r="L45" s="181"/>
      <c r="M45" s="181"/>
      <c r="N45" s="181">
        <f>'実質公債費比率（分子）の構造'!O$49</f>
        <v>7</v>
      </c>
      <c r="O45" s="181"/>
      <c r="P45" s="181"/>
    </row>
    <row r="46" spans="1:16" x14ac:dyDescent="0.15">
      <c r="A46" s="181" t="s">
        <v>67</v>
      </c>
      <c r="B46" s="181">
        <f>'実質公債費比率（分子）の構造'!K$48</f>
        <v>108</v>
      </c>
      <c r="C46" s="181"/>
      <c r="D46" s="181"/>
      <c r="E46" s="181">
        <f>'実質公債費比率（分子）の構造'!L$48</f>
        <v>100</v>
      </c>
      <c r="F46" s="181"/>
      <c r="G46" s="181"/>
      <c r="H46" s="181">
        <f>'実質公債費比率（分子）の構造'!M$48</f>
        <v>85</v>
      </c>
      <c r="I46" s="181"/>
      <c r="J46" s="181"/>
      <c r="K46" s="181">
        <f>'実質公債費比率（分子）の構造'!N$48</f>
        <v>78</v>
      </c>
      <c r="L46" s="181"/>
      <c r="M46" s="181"/>
      <c r="N46" s="181">
        <f>'実質公債費比率（分子）の構造'!O$48</f>
        <v>72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1249</v>
      </c>
      <c r="C49" s="181"/>
      <c r="D49" s="181"/>
      <c r="E49" s="181">
        <f>'実質公債費比率（分子）の構造'!L$45</f>
        <v>1076</v>
      </c>
      <c r="F49" s="181"/>
      <c r="G49" s="181"/>
      <c r="H49" s="181">
        <f>'実質公債費比率（分子）の構造'!M$45</f>
        <v>1048</v>
      </c>
      <c r="I49" s="181"/>
      <c r="J49" s="181"/>
      <c r="K49" s="181">
        <f>'実質公債費比率（分子）の構造'!N$45</f>
        <v>1012</v>
      </c>
      <c r="L49" s="181"/>
      <c r="M49" s="181"/>
      <c r="N49" s="181">
        <f>'実質公債費比率（分子）の構造'!O$45</f>
        <v>1037</v>
      </c>
      <c r="O49" s="181"/>
      <c r="P49" s="181"/>
    </row>
    <row r="50" spans="1:16" x14ac:dyDescent="0.15">
      <c r="A50" s="181" t="s">
        <v>71</v>
      </c>
      <c r="B50" s="181" t="e">
        <f>NA()</f>
        <v>#N/A</v>
      </c>
      <c r="C50" s="181">
        <f>IF(ISNUMBER('実質公債費比率（分子）の構造'!K$53),'実質公債費比率（分子）の構造'!K$53,NA())</f>
        <v>319</v>
      </c>
      <c r="D50" s="181" t="e">
        <f>NA()</f>
        <v>#N/A</v>
      </c>
      <c r="E50" s="181" t="e">
        <f>NA()</f>
        <v>#N/A</v>
      </c>
      <c r="F50" s="181">
        <f>IF(ISNUMBER('実質公債費比率（分子）の構造'!L$53),'実質公債費比率（分子）の構造'!L$53,NA())</f>
        <v>217</v>
      </c>
      <c r="G50" s="181" t="e">
        <f>NA()</f>
        <v>#N/A</v>
      </c>
      <c r="H50" s="181" t="e">
        <f>NA()</f>
        <v>#N/A</v>
      </c>
      <c r="I50" s="181">
        <f>IF(ISNUMBER('実質公債費比率（分子）の構造'!M$53),'実質公債費比率（分子）の構造'!M$53,NA())</f>
        <v>217</v>
      </c>
      <c r="J50" s="181" t="e">
        <f>NA()</f>
        <v>#N/A</v>
      </c>
      <c r="K50" s="181" t="e">
        <f>NA()</f>
        <v>#N/A</v>
      </c>
      <c r="L50" s="181">
        <f>IF(ISNUMBER('実質公債費比率（分子）の構造'!N$53),'実質公債費比率（分子）の構造'!N$53,NA())</f>
        <v>225</v>
      </c>
      <c r="M50" s="181" t="e">
        <f>NA()</f>
        <v>#N/A</v>
      </c>
      <c r="N50" s="181" t="e">
        <f>NA()</f>
        <v>#N/A</v>
      </c>
      <c r="O50" s="181">
        <f>IF(ISNUMBER('実質公債費比率（分子）の構造'!O$53),'実質公債費比率（分子）の構造'!O$53,NA())</f>
        <v>233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8652</v>
      </c>
      <c r="E56" s="180"/>
      <c r="F56" s="180"/>
      <c r="G56" s="180">
        <f>'将来負担比率（分子）の構造'!J$52</f>
        <v>8568</v>
      </c>
      <c r="H56" s="180"/>
      <c r="I56" s="180"/>
      <c r="J56" s="180">
        <f>'将来負担比率（分子）の構造'!K$52</f>
        <v>8574</v>
      </c>
      <c r="K56" s="180"/>
      <c r="L56" s="180"/>
      <c r="M56" s="180">
        <f>'将来負担比率（分子）の構造'!L$52</f>
        <v>8874</v>
      </c>
      <c r="N56" s="180"/>
      <c r="O56" s="180"/>
      <c r="P56" s="180">
        <f>'将来負担比率（分子）の構造'!M$52</f>
        <v>8590</v>
      </c>
    </row>
    <row r="57" spans="1:16" x14ac:dyDescent="0.15">
      <c r="A57" s="180" t="s">
        <v>42</v>
      </c>
      <c r="B57" s="180"/>
      <c r="C57" s="180"/>
      <c r="D57" s="180">
        <f>'将来負担比率（分子）の構造'!I$51</f>
        <v>37</v>
      </c>
      <c r="E57" s="180"/>
      <c r="F57" s="180"/>
      <c r="G57" s="180">
        <f>'将来負担比率（分子）の構造'!J$51</f>
        <v>31</v>
      </c>
      <c r="H57" s="180"/>
      <c r="I57" s="180"/>
      <c r="J57" s="180">
        <f>'将来負担比率（分子）の構造'!K$51</f>
        <v>24</v>
      </c>
      <c r="K57" s="180"/>
      <c r="L57" s="180"/>
      <c r="M57" s="180">
        <f>'将来負担比率（分子）の構造'!L$51</f>
        <v>18</v>
      </c>
      <c r="N57" s="180"/>
      <c r="O57" s="180"/>
      <c r="P57" s="180">
        <f>'将来負担比率（分子）の構造'!M$51</f>
        <v>11</v>
      </c>
    </row>
    <row r="58" spans="1:16" x14ac:dyDescent="0.15">
      <c r="A58" s="180" t="s">
        <v>41</v>
      </c>
      <c r="B58" s="180"/>
      <c r="C58" s="180"/>
      <c r="D58" s="180">
        <f>'将来負担比率（分子）の構造'!I$50</f>
        <v>4766</v>
      </c>
      <c r="E58" s="180"/>
      <c r="F58" s="180"/>
      <c r="G58" s="180">
        <f>'将来負担比率（分子）の構造'!J$50</f>
        <v>5254</v>
      </c>
      <c r="H58" s="180"/>
      <c r="I58" s="180"/>
      <c r="J58" s="180">
        <f>'将来負担比率（分子）の構造'!K$50</f>
        <v>5752</v>
      </c>
      <c r="K58" s="180"/>
      <c r="L58" s="180"/>
      <c r="M58" s="180">
        <f>'将来負担比率（分子）の構造'!L$50</f>
        <v>6301</v>
      </c>
      <c r="N58" s="180"/>
      <c r="O58" s="180"/>
      <c r="P58" s="180">
        <f>'将来負担比率（分子）の構造'!M$50</f>
        <v>6802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1579</v>
      </c>
      <c r="C62" s="180"/>
      <c r="D62" s="180"/>
      <c r="E62" s="180">
        <f>'将来負担比率（分子）の構造'!J$45</f>
        <v>1466</v>
      </c>
      <c r="F62" s="180"/>
      <c r="G62" s="180"/>
      <c r="H62" s="180">
        <f>'将来負担比率（分子）の構造'!K$45</f>
        <v>1406</v>
      </c>
      <c r="I62" s="180"/>
      <c r="J62" s="180"/>
      <c r="K62" s="180">
        <f>'将来負担比率（分子）の構造'!L$45</f>
        <v>1345</v>
      </c>
      <c r="L62" s="180"/>
      <c r="M62" s="180"/>
      <c r="N62" s="180">
        <f>'将来負担比率（分子）の構造'!M$45</f>
        <v>1268</v>
      </c>
      <c r="O62" s="180"/>
      <c r="P62" s="180"/>
    </row>
    <row r="63" spans="1:16" x14ac:dyDescent="0.15">
      <c r="A63" s="180" t="s">
        <v>34</v>
      </c>
      <c r="B63" s="180">
        <f>'将来負担比率（分子）の構造'!I$44</f>
        <v>19</v>
      </c>
      <c r="C63" s="180"/>
      <c r="D63" s="180"/>
      <c r="E63" s="180">
        <f>'将来負担比率（分子）の構造'!J$44</f>
        <v>19</v>
      </c>
      <c r="F63" s="180"/>
      <c r="G63" s="180"/>
      <c r="H63" s="180">
        <f>'将来負担比率（分子）の構造'!K$44</f>
        <v>23</v>
      </c>
      <c r="I63" s="180"/>
      <c r="J63" s="180"/>
      <c r="K63" s="180">
        <f>'将来負担比率（分子）の構造'!L$44</f>
        <v>21</v>
      </c>
      <c r="L63" s="180"/>
      <c r="M63" s="180"/>
      <c r="N63" s="180">
        <f>'将来負担比率（分子）の構造'!M$44</f>
        <v>17</v>
      </c>
      <c r="O63" s="180"/>
      <c r="P63" s="180"/>
    </row>
    <row r="64" spans="1:16" x14ac:dyDescent="0.15">
      <c r="A64" s="180" t="s">
        <v>33</v>
      </c>
      <c r="B64" s="180">
        <f>'将来負担比率（分子）の構造'!I$43</f>
        <v>978</v>
      </c>
      <c r="C64" s="180"/>
      <c r="D64" s="180"/>
      <c r="E64" s="180">
        <f>'将来負担比率（分子）の構造'!J$43</f>
        <v>990</v>
      </c>
      <c r="F64" s="180"/>
      <c r="G64" s="180"/>
      <c r="H64" s="180">
        <f>'将来負担比率（分子）の構造'!K$43</f>
        <v>1013</v>
      </c>
      <c r="I64" s="180"/>
      <c r="J64" s="180"/>
      <c r="K64" s="180">
        <f>'将来負担比率（分子）の構造'!L$43</f>
        <v>880</v>
      </c>
      <c r="L64" s="180"/>
      <c r="M64" s="180"/>
      <c r="N64" s="180">
        <f>'将来負担比率（分子）の構造'!M$43</f>
        <v>827</v>
      </c>
      <c r="O64" s="180"/>
      <c r="P64" s="180"/>
    </row>
    <row r="65" spans="1:16" x14ac:dyDescent="0.15">
      <c r="A65" s="180" t="s">
        <v>32</v>
      </c>
      <c r="B65" s="180">
        <f>'将来負担比率（分子）の構造'!I$42</f>
        <v>59</v>
      </c>
      <c r="C65" s="180"/>
      <c r="D65" s="180"/>
      <c r="E65" s="180">
        <f>'将来負担比率（分子）の構造'!J$42</f>
        <v>47</v>
      </c>
      <c r="F65" s="180"/>
      <c r="G65" s="180"/>
      <c r="H65" s="180">
        <f>'将来負担比率（分子）の構造'!K$42</f>
        <v>39</v>
      </c>
      <c r="I65" s="180"/>
      <c r="J65" s="180"/>
      <c r="K65" s="180">
        <f>'将来負担比率（分子）の構造'!L$42</f>
        <v>29</v>
      </c>
      <c r="L65" s="180"/>
      <c r="M65" s="180"/>
      <c r="N65" s="180">
        <f>'将来負担比率（分子）の構造'!M$42</f>
        <v>21</v>
      </c>
      <c r="O65" s="180"/>
      <c r="P65" s="180"/>
    </row>
    <row r="66" spans="1:16" x14ac:dyDescent="0.15">
      <c r="A66" s="180" t="s">
        <v>31</v>
      </c>
      <c r="B66" s="180">
        <f>'将来負担比率（分子）の構造'!I$41</f>
        <v>10121</v>
      </c>
      <c r="C66" s="180"/>
      <c r="D66" s="180"/>
      <c r="E66" s="180">
        <f>'将来負担比率（分子）の構造'!J$41</f>
        <v>10073</v>
      </c>
      <c r="F66" s="180"/>
      <c r="G66" s="180"/>
      <c r="H66" s="180">
        <f>'将来負担比率（分子）の構造'!K$41</f>
        <v>10196</v>
      </c>
      <c r="I66" s="180"/>
      <c r="J66" s="180"/>
      <c r="K66" s="180">
        <f>'将来負担比率（分子）の構造'!L$41</f>
        <v>10356</v>
      </c>
      <c r="L66" s="180"/>
      <c r="M66" s="180"/>
      <c r="N66" s="180">
        <f>'将来負担比率（分子）の構造'!M$41</f>
        <v>10396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2925</v>
      </c>
      <c r="C72" s="184">
        <f>基金残高に係る経年分析!G55</f>
        <v>3176</v>
      </c>
      <c r="D72" s="184">
        <f>基金残高に係る経年分析!H55</f>
        <v>3277</v>
      </c>
    </row>
    <row r="73" spans="1:16" x14ac:dyDescent="0.15">
      <c r="A73" s="183" t="s">
        <v>78</v>
      </c>
      <c r="B73" s="184">
        <f>基金残高に係る経年分析!F56</f>
        <v>1833</v>
      </c>
      <c r="C73" s="184">
        <f>基金残高に係る経年分析!G56</f>
        <v>1834</v>
      </c>
      <c r="D73" s="184">
        <f>基金残高に係る経年分析!H56</f>
        <v>1834</v>
      </c>
    </row>
    <row r="74" spans="1:16" x14ac:dyDescent="0.15">
      <c r="A74" s="183" t="s">
        <v>79</v>
      </c>
      <c r="B74" s="184">
        <f>基金残高に係る経年分析!F57</f>
        <v>1919</v>
      </c>
      <c r="C74" s="184">
        <f>基金残高に係る経年分析!G57</f>
        <v>2216</v>
      </c>
      <c r="D74" s="184">
        <f>基金残高に係る経年分析!H57</f>
        <v>2617</v>
      </c>
    </row>
  </sheetData>
  <sheetProtection algorithmName="SHA-512" hashValue="bIImjVlzzCoczOXZJh2aSBa0Q/XCDS4URh8Yw1fTJ3TXd5tIh2IgyemLGFwME7TFghjHTePtFJHYFrgpa2pSNg==" saltValue="SfXWTfcKN4D+k21zPeMI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1300189</v>
      </c>
      <c r="S5" s="631"/>
      <c r="T5" s="631"/>
      <c r="U5" s="631"/>
      <c r="V5" s="631"/>
      <c r="W5" s="631"/>
      <c r="X5" s="631"/>
      <c r="Y5" s="632"/>
      <c r="Z5" s="633">
        <v>15.4</v>
      </c>
      <c r="AA5" s="633"/>
      <c r="AB5" s="633"/>
      <c r="AC5" s="633"/>
      <c r="AD5" s="634">
        <v>1300189</v>
      </c>
      <c r="AE5" s="634"/>
      <c r="AF5" s="634"/>
      <c r="AG5" s="634"/>
      <c r="AH5" s="634"/>
      <c r="AI5" s="634"/>
      <c r="AJ5" s="634"/>
      <c r="AK5" s="634"/>
      <c r="AL5" s="635">
        <v>27.3</v>
      </c>
      <c r="AM5" s="636"/>
      <c r="AN5" s="636"/>
      <c r="AO5" s="637"/>
      <c r="AP5" s="627" t="s">
        <v>224</v>
      </c>
      <c r="AQ5" s="628"/>
      <c r="AR5" s="628"/>
      <c r="AS5" s="628"/>
      <c r="AT5" s="628"/>
      <c r="AU5" s="628"/>
      <c r="AV5" s="628"/>
      <c r="AW5" s="628"/>
      <c r="AX5" s="628"/>
      <c r="AY5" s="628"/>
      <c r="AZ5" s="628"/>
      <c r="BA5" s="628"/>
      <c r="BB5" s="628"/>
      <c r="BC5" s="628"/>
      <c r="BD5" s="628"/>
      <c r="BE5" s="628"/>
      <c r="BF5" s="629"/>
      <c r="BG5" s="641">
        <v>1300189</v>
      </c>
      <c r="BH5" s="642"/>
      <c r="BI5" s="642"/>
      <c r="BJ5" s="642"/>
      <c r="BK5" s="642"/>
      <c r="BL5" s="642"/>
      <c r="BM5" s="642"/>
      <c r="BN5" s="643"/>
      <c r="BO5" s="644">
        <v>100</v>
      </c>
      <c r="BP5" s="644"/>
      <c r="BQ5" s="644"/>
      <c r="BR5" s="644"/>
      <c r="BS5" s="645" t="s">
        <v>179</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99870</v>
      </c>
      <c r="S6" s="642"/>
      <c r="T6" s="642"/>
      <c r="U6" s="642"/>
      <c r="V6" s="642"/>
      <c r="W6" s="642"/>
      <c r="X6" s="642"/>
      <c r="Y6" s="643"/>
      <c r="Z6" s="644">
        <v>1.2</v>
      </c>
      <c r="AA6" s="644"/>
      <c r="AB6" s="644"/>
      <c r="AC6" s="644"/>
      <c r="AD6" s="645">
        <v>99870</v>
      </c>
      <c r="AE6" s="645"/>
      <c r="AF6" s="645"/>
      <c r="AG6" s="645"/>
      <c r="AH6" s="645"/>
      <c r="AI6" s="645"/>
      <c r="AJ6" s="645"/>
      <c r="AK6" s="645"/>
      <c r="AL6" s="646">
        <v>2.1</v>
      </c>
      <c r="AM6" s="647"/>
      <c r="AN6" s="647"/>
      <c r="AO6" s="648"/>
      <c r="AP6" s="638" t="s">
        <v>229</v>
      </c>
      <c r="AQ6" s="639"/>
      <c r="AR6" s="639"/>
      <c r="AS6" s="639"/>
      <c r="AT6" s="639"/>
      <c r="AU6" s="639"/>
      <c r="AV6" s="639"/>
      <c r="AW6" s="639"/>
      <c r="AX6" s="639"/>
      <c r="AY6" s="639"/>
      <c r="AZ6" s="639"/>
      <c r="BA6" s="639"/>
      <c r="BB6" s="639"/>
      <c r="BC6" s="639"/>
      <c r="BD6" s="639"/>
      <c r="BE6" s="639"/>
      <c r="BF6" s="640"/>
      <c r="BG6" s="641">
        <v>1300189</v>
      </c>
      <c r="BH6" s="642"/>
      <c r="BI6" s="642"/>
      <c r="BJ6" s="642"/>
      <c r="BK6" s="642"/>
      <c r="BL6" s="642"/>
      <c r="BM6" s="642"/>
      <c r="BN6" s="643"/>
      <c r="BO6" s="644">
        <v>100</v>
      </c>
      <c r="BP6" s="644"/>
      <c r="BQ6" s="644"/>
      <c r="BR6" s="644"/>
      <c r="BS6" s="645" t="s">
        <v>179</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89161</v>
      </c>
      <c r="CS6" s="642"/>
      <c r="CT6" s="642"/>
      <c r="CU6" s="642"/>
      <c r="CV6" s="642"/>
      <c r="CW6" s="642"/>
      <c r="CX6" s="642"/>
      <c r="CY6" s="643"/>
      <c r="CZ6" s="635">
        <v>1.1000000000000001</v>
      </c>
      <c r="DA6" s="636"/>
      <c r="DB6" s="636"/>
      <c r="DC6" s="655"/>
      <c r="DD6" s="650" t="s">
        <v>179</v>
      </c>
      <c r="DE6" s="642"/>
      <c r="DF6" s="642"/>
      <c r="DG6" s="642"/>
      <c r="DH6" s="642"/>
      <c r="DI6" s="642"/>
      <c r="DJ6" s="642"/>
      <c r="DK6" s="642"/>
      <c r="DL6" s="642"/>
      <c r="DM6" s="642"/>
      <c r="DN6" s="642"/>
      <c r="DO6" s="642"/>
      <c r="DP6" s="643"/>
      <c r="DQ6" s="650">
        <v>89030</v>
      </c>
      <c r="DR6" s="642"/>
      <c r="DS6" s="642"/>
      <c r="DT6" s="642"/>
      <c r="DU6" s="642"/>
      <c r="DV6" s="642"/>
      <c r="DW6" s="642"/>
      <c r="DX6" s="642"/>
      <c r="DY6" s="642"/>
      <c r="DZ6" s="642"/>
      <c r="EA6" s="642"/>
      <c r="EB6" s="642"/>
      <c r="EC6" s="651"/>
    </row>
    <row r="7" spans="2:143" ht="11.25" customHeight="1" x14ac:dyDescent="0.15">
      <c r="B7" s="638" t="s">
        <v>231</v>
      </c>
      <c r="C7" s="639"/>
      <c r="D7" s="639"/>
      <c r="E7" s="639"/>
      <c r="F7" s="639"/>
      <c r="G7" s="639"/>
      <c r="H7" s="639"/>
      <c r="I7" s="639"/>
      <c r="J7" s="639"/>
      <c r="K7" s="639"/>
      <c r="L7" s="639"/>
      <c r="M7" s="639"/>
      <c r="N7" s="639"/>
      <c r="O7" s="639"/>
      <c r="P7" s="639"/>
      <c r="Q7" s="640"/>
      <c r="R7" s="641">
        <v>3716</v>
      </c>
      <c r="S7" s="642"/>
      <c r="T7" s="642"/>
      <c r="U7" s="642"/>
      <c r="V7" s="642"/>
      <c r="W7" s="642"/>
      <c r="X7" s="642"/>
      <c r="Y7" s="643"/>
      <c r="Z7" s="644">
        <v>0</v>
      </c>
      <c r="AA7" s="644"/>
      <c r="AB7" s="644"/>
      <c r="AC7" s="644"/>
      <c r="AD7" s="645">
        <v>3716</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580291</v>
      </c>
      <c r="BH7" s="642"/>
      <c r="BI7" s="642"/>
      <c r="BJ7" s="642"/>
      <c r="BK7" s="642"/>
      <c r="BL7" s="642"/>
      <c r="BM7" s="642"/>
      <c r="BN7" s="643"/>
      <c r="BO7" s="644">
        <v>44.6</v>
      </c>
      <c r="BP7" s="644"/>
      <c r="BQ7" s="644"/>
      <c r="BR7" s="644"/>
      <c r="BS7" s="645" t="s">
        <v>233</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1717192</v>
      </c>
      <c r="CS7" s="642"/>
      <c r="CT7" s="642"/>
      <c r="CU7" s="642"/>
      <c r="CV7" s="642"/>
      <c r="CW7" s="642"/>
      <c r="CX7" s="642"/>
      <c r="CY7" s="643"/>
      <c r="CZ7" s="644">
        <v>21.7</v>
      </c>
      <c r="DA7" s="644"/>
      <c r="DB7" s="644"/>
      <c r="DC7" s="644"/>
      <c r="DD7" s="650">
        <v>16807</v>
      </c>
      <c r="DE7" s="642"/>
      <c r="DF7" s="642"/>
      <c r="DG7" s="642"/>
      <c r="DH7" s="642"/>
      <c r="DI7" s="642"/>
      <c r="DJ7" s="642"/>
      <c r="DK7" s="642"/>
      <c r="DL7" s="642"/>
      <c r="DM7" s="642"/>
      <c r="DN7" s="642"/>
      <c r="DO7" s="642"/>
      <c r="DP7" s="643"/>
      <c r="DQ7" s="650">
        <v>1580040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9938</v>
      </c>
      <c r="S8" s="642"/>
      <c r="T8" s="642"/>
      <c r="U8" s="642"/>
      <c r="V8" s="642"/>
      <c r="W8" s="642"/>
      <c r="X8" s="642"/>
      <c r="Y8" s="643"/>
      <c r="Z8" s="644">
        <v>0.1</v>
      </c>
      <c r="AA8" s="644"/>
      <c r="AB8" s="644"/>
      <c r="AC8" s="644"/>
      <c r="AD8" s="645">
        <v>9938</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23723</v>
      </c>
      <c r="BH8" s="642"/>
      <c r="BI8" s="642"/>
      <c r="BJ8" s="642"/>
      <c r="BK8" s="642"/>
      <c r="BL8" s="642"/>
      <c r="BM8" s="642"/>
      <c r="BN8" s="643"/>
      <c r="BO8" s="644">
        <v>1.8</v>
      </c>
      <c r="BP8" s="644"/>
      <c r="BQ8" s="644"/>
      <c r="BR8" s="644"/>
      <c r="BS8" s="650" t="s">
        <v>233</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2219371</v>
      </c>
      <c r="CS8" s="642"/>
      <c r="CT8" s="642"/>
      <c r="CU8" s="642"/>
      <c r="CV8" s="642"/>
      <c r="CW8" s="642"/>
      <c r="CX8" s="642"/>
      <c r="CY8" s="643"/>
      <c r="CZ8" s="644">
        <v>28.1</v>
      </c>
      <c r="DA8" s="644"/>
      <c r="DB8" s="644"/>
      <c r="DC8" s="644"/>
      <c r="DD8" s="650">
        <v>87863</v>
      </c>
      <c r="DE8" s="642"/>
      <c r="DF8" s="642"/>
      <c r="DG8" s="642"/>
      <c r="DH8" s="642"/>
      <c r="DI8" s="642"/>
      <c r="DJ8" s="642"/>
      <c r="DK8" s="642"/>
      <c r="DL8" s="642"/>
      <c r="DM8" s="642"/>
      <c r="DN8" s="642"/>
      <c r="DO8" s="642"/>
      <c r="DP8" s="643"/>
      <c r="DQ8" s="650">
        <v>1214628</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8572</v>
      </c>
      <c r="S9" s="642"/>
      <c r="T9" s="642"/>
      <c r="U9" s="642"/>
      <c r="V9" s="642"/>
      <c r="W9" s="642"/>
      <c r="X9" s="642"/>
      <c r="Y9" s="643"/>
      <c r="Z9" s="644">
        <v>0.1</v>
      </c>
      <c r="AA9" s="644"/>
      <c r="AB9" s="644"/>
      <c r="AC9" s="644"/>
      <c r="AD9" s="645">
        <v>8572</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501450</v>
      </c>
      <c r="BH9" s="642"/>
      <c r="BI9" s="642"/>
      <c r="BJ9" s="642"/>
      <c r="BK9" s="642"/>
      <c r="BL9" s="642"/>
      <c r="BM9" s="642"/>
      <c r="BN9" s="643"/>
      <c r="BO9" s="644">
        <v>38.6</v>
      </c>
      <c r="BP9" s="644"/>
      <c r="BQ9" s="644"/>
      <c r="BR9" s="644"/>
      <c r="BS9" s="650" t="s">
        <v>233</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479698</v>
      </c>
      <c r="CS9" s="642"/>
      <c r="CT9" s="642"/>
      <c r="CU9" s="642"/>
      <c r="CV9" s="642"/>
      <c r="CW9" s="642"/>
      <c r="CX9" s="642"/>
      <c r="CY9" s="643"/>
      <c r="CZ9" s="644">
        <v>6.1</v>
      </c>
      <c r="DA9" s="644"/>
      <c r="DB9" s="644"/>
      <c r="DC9" s="644"/>
      <c r="DD9" s="650">
        <v>2676</v>
      </c>
      <c r="DE9" s="642"/>
      <c r="DF9" s="642"/>
      <c r="DG9" s="642"/>
      <c r="DH9" s="642"/>
      <c r="DI9" s="642"/>
      <c r="DJ9" s="642"/>
      <c r="DK9" s="642"/>
      <c r="DL9" s="642"/>
      <c r="DM9" s="642"/>
      <c r="DN9" s="642"/>
      <c r="DO9" s="642"/>
      <c r="DP9" s="643"/>
      <c r="DQ9" s="650">
        <v>445893</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233</v>
      </c>
      <c r="S10" s="642"/>
      <c r="T10" s="642"/>
      <c r="U10" s="642"/>
      <c r="V10" s="642"/>
      <c r="W10" s="642"/>
      <c r="X10" s="642"/>
      <c r="Y10" s="643"/>
      <c r="Z10" s="644" t="s">
        <v>179</v>
      </c>
      <c r="AA10" s="644"/>
      <c r="AB10" s="644"/>
      <c r="AC10" s="644"/>
      <c r="AD10" s="645" t="s">
        <v>179</v>
      </c>
      <c r="AE10" s="645"/>
      <c r="AF10" s="645"/>
      <c r="AG10" s="645"/>
      <c r="AH10" s="645"/>
      <c r="AI10" s="645"/>
      <c r="AJ10" s="645"/>
      <c r="AK10" s="645"/>
      <c r="AL10" s="646" t="s">
        <v>233</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30090</v>
      </c>
      <c r="BH10" s="642"/>
      <c r="BI10" s="642"/>
      <c r="BJ10" s="642"/>
      <c r="BK10" s="642"/>
      <c r="BL10" s="642"/>
      <c r="BM10" s="642"/>
      <c r="BN10" s="643"/>
      <c r="BO10" s="644">
        <v>2.2999999999999998</v>
      </c>
      <c r="BP10" s="644"/>
      <c r="BQ10" s="644"/>
      <c r="BR10" s="644"/>
      <c r="BS10" s="650" t="s">
        <v>233</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t="s">
        <v>233</v>
      </c>
      <c r="CS10" s="642"/>
      <c r="CT10" s="642"/>
      <c r="CU10" s="642"/>
      <c r="CV10" s="642"/>
      <c r="CW10" s="642"/>
      <c r="CX10" s="642"/>
      <c r="CY10" s="643"/>
      <c r="CZ10" s="644" t="s">
        <v>179</v>
      </c>
      <c r="DA10" s="644"/>
      <c r="DB10" s="644"/>
      <c r="DC10" s="644"/>
      <c r="DD10" s="650" t="s">
        <v>179</v>
      </c>
      <c r="DE10" s="642"/>
      <c r="DF10" s="642"/>
      <c r="DG10" s="642"/>
      <c r="DH10" s="642"/>
      <c r="DI10" s="642"/>
      <c r="DJ10" s="642"/>
      <c r="DK10" s="642"/>
      <c r="DL10" s="642"/>
      <c r="DM10" s="642"/>
      <c r="DN10" s="642"/>
      <c r="DO10" s="642"/>
      <c r="DP10" s="643"/>
      <c r="DQ10" s="650" t="s">
        <v>179</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233</v>
      </c>
      <c r="S11" s="642"/>
      <c r="T11" s="642"/>
      <c r="U11" s="642"/>
      <c r="V11" s="642"/>
      <c r="W11" s="642"/>
      <c r="X11" s="642"/>
      <c r="Y11" s="643"/>
      <c r="Z11" s="644" t="s">
        <v>233</v>
      </c>
      <c r="AA11" s="644"/>
      <c r="AB11" s="644"/>
      <c r="AC11" s="644"/>
      <c r="AD11" s="645" t="s">
        <v>179</v>
      </c>
      <c r="AE11" s="645"/>
      <c r="AF11" s="645"/>
      <c r="AG11" s="645"/>
      <c r="AH11" s="645"/>
      <c r="AI11" s="645"/>
      <c r="AJ11" s="645"/>
      <c r="AK11" s="645"/>
      <c r="AL11" s="646" t="s">
        <v>233</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25028</v>
      </c>
      <c r="BH11" s="642"/>
      <c r="BI11" s="642"/>
      <c r="BJ11" s="642"/>
      <c r="BK11" s="642"/>
      <c r="BL11" s="642"/>
      <c r="BM11" s="642"/>
      <c r="BN11" s="643"/>
      <c r="BO11" s="644">
        <v>1.9</v>
      </c>
      <c r="BP11" s="644"/>
      <c r="BQ11" s="644"/>
      <c r="BR11" s="644"/>
      <c r="BS11" s="650" t="s">
        <v>179</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277729</v>
      </c>
      <c r="CS11" s="642"/>
      <c r="CT11" s="642"/>
      <c r="CU11" s="642"/>
      <c r="CV11" s="642"/>
      <c r="CW11" s="642"/>
      <c r="CX11" s="642"/>
      <c r="CY11" s="643"/>
      <c r="CZ11" s="644">
        <v>3.5</v>
      </c>
      <c r="DA11" s="644"/>
      <c r="DB11" s="644"/>
      <c r="DC11" s="644"/>
      <c r="DD11" s="650">
        <v>143124</v>
      </c>
      <c r="DE11" s="642"/>
      <c r="DF11" s="642"/>
      <c r="DG11" s="642"/>
      <c r="DH11" s="642"/>
      <c r="DI11" s="642"/>
      <c r="DJ11" s="642"/>
      <c r="DK11" s="642"/>
      <c r="DL11" s="642"/>
      <c r="DM11" s="642"/>
      <c r="DN11" s="642"/>
      <c r="DO11" s="642"/>
      <c r="DP11" s="643"/>
      <c r="DQ11" s="650">
        <v>143551</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238813</v>
      </c>
      <c r="S12" s="642"/>
      <c r="T12" s="642"/>
      <c r="U12" s="642"/>
      <c r="V12" s="642"/>
      <c r="W12" s="642"/>
      <c r="X12" s="642"/>
      <c r="Y12" s="643"/>
      <c r="Z12" s="644">
        <v>2.8</v>
      </c>
      <c r="AA12" s="644"/>
      <c r="AB12" s="644"/>
      <c r="AC12" s="644"/>
      <c r="AD12" s="645">
        <v>238813</v>
      </c>
      <c r="AE12" s="645"/>
      <c r="AF12" s="645"/>
      <c r="AG12" s="645"/>
      <c r="AH12" s="645"/>
      <c r="AI12" s="645"/>
      <c r="AJ12" s="645"/>
      <c r="AK12" s="645"/>
      <c r="AL12" s="646">
        <v>5</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565750</v>
      </c>
      <c r="BH12" s="642"/>
      <c r="BI12" s="642"/>
      <c r="BJ12" s="642"/>
      <c r="BK12" s="642"/>
      <c r="BL12" s="642"/>
      <c r="BM12" s="642"/>
      <c r="BN12" s="643"/>
      <c r="BO12" s="644">
        <v>43.5</v>
      </c>
      <c r="BP12" s="644"/>
      <c r="BQ12" s="644"/>
      <c r="BR12" s="644"/>
      <c r="BS12" s="650" t="s">
        <v>179</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211285</v>
      </c>
      <c r="CS12" s="642"/>
      <c r="CT12" s="642"/>
      <c r="CU12" s="642"/>
      <c r="CV12" s="642"/>
      <c r="CW12" s="642"/>
      <c r="CX12" s="642"/>
      <c r="CY12" s="643"/>
      <c r="CZ12" s="644">
        <v>2.7</v>
      </c>
      <c r="DA12" s="644"/>
      <c r="DB12" s="644"/>
      <c r="DC12" s="644"/>
      <c r="DD12" s="650">
        <v>96580</v>
      </c>
      <c r="DE12" s="642"/>
      <c r="DF12" s="642"/>
      <c r="DG12" s="642"/>
      <c r="DH12" s="642"/>
      <c r="DI12" s="642"/>
      <c r="DJ12" s="642"/>
      <c r="DK12" s="642"/>
      <c r="DL12" s="642"/>
      <c r="DM12" s="642"/>
      <c r="DN12" s="642"/>
      <c r="DO12" s="642"/>
      <c r="DP12" s="643"/>
      <c r="DQ12" s="650">
        <v>99380</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179</v>
      </c>
      <c r="S13" s="642"/>
      <c r="T13" s="642"/>
      <c r="U13" s="642"/>
      <c r="V13" s="642"/>
      <c r="W13" s="642"/>
      <c r="X13" s="642"/>
      <c r="Y13" s="643"/>
      <c r="Z13" s="644" t="s">
        <v>179</v>
      </c>
      <c r="AA13" s="644"/>
      <c r="AB13" s="644"/>
      <c r="AC13" s="644"/>
      <c r="AD13" s="645" t="s">
        <v>179</v>
      </c>
      <c r="AE13" s="645"/>
      <c r="AF13" s="645"/>
      <c r="AG13" s="645"/>
      <c r="AH13" s="645"/>
      <c r="AI13" s="645"/>
      <c r="AJ13" s="645"/>
      <c r="AK13" s="645"/>
      <c r="AL13" s="646" t="s">
        <v>179</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565121</v>
      </c>
      <c r="BH13" s="642"/>
      <c r="BI13" s="642"/>
      <c r="BJ13" s="642"/>
      <c r="BK13" s="642"/>
      <c r="BL13" s="642"/>
      <c r="BM13" s="642"/>
      <c r="BN13" s="643"/>
      <c r="BO13" s="644">
        <v>43.5</v>
      </c>
      <c r="BP13" s="644"/>
      <c r="BQ13" s="644"/>
      <c r="BR13" s="644"/>
      <c r="BS13" s="650" t="s">
        <v>252</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873159</v>
      </c>
      <c r="CS13" s="642"/>
      <c r="CT13" s="642"/>
      <c r="CU13" s="642"/>
      <c r="CV13" s="642"/>
      <c r="CW13" s="642"/>
      <c r="CX13" s="642"/>
      <c r="CY13" s="643"/>
      <c r="CZ13" s="644">
        <v>11</v>
      </c>
      <c r="DA13" s="644"/>
      <c r="DB13" s="644"/>
      <c r="DC13" s="644"/>
      <c r="DD13" s="650">
        <v>660721</v>
      </c>
      <c r="DE13" s="642"/>
      <c r="DF13" s="642"/>
      <c r="DG13" s="642"/>
      <c r="DH13" s="642"/>
      <c r="DI13" s="642"/>
      <c r="DJ13" s="642"/>
      <c r="DK13" s="642"/>
      <c r="DL13" s="642"/>
      <c r="DM13" s="642"/>
      <c r="DN13" s="642"/>
      <c r="DO13" s="642"/>
      <c r="DP13" s="643"/>
      <c r="DQ13" s="650">
        <v>271074</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179</v>
      </c>
      <c r="S14" s="642"/>
      <c r="T14" s="642"/>
      <c r="U14" s="642"/>
      <c r="V14" s="642"/>
      <c r="W14" s="642"/>
      <c r="X14" s="642"/>
      <c r="Y14" s="643"/>
      <c r="Z14" s="644" t="s">
        <v>179</v>
      </c>
      <c r="AA14" s="644"/>
      <c r="AB14" s="644"/>
      <c r="AC14" s="644"/>
      <c r="AD14" s="645" t="s">
        <v>233</v>
      </c>
      <c r="AE14" s="645"/>
      <c r="AF14" s="645"/>
      <c r="AG14" s="645"/>
      <c r="AH14" s="645"/>
      <c r="AI14" s="645"/>
      <c r="AJ14" s="645"/>
      <c r="AK14" s="645"/>
      <c r="AL14" s="646" t="s">
        <v>179</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55440</v>
      </c>
      <c r="BH14" s="642"/>
      <c r="BI14" s="642"/>
      <c r="BJ14" s="642"/>
      <c r="BK14" s="642"/>
      <c r="BL14" s="642"/>
      <c r="BM14" s="642"/>
      <c r="BN14" s="643"/>
      <c r="BO14" s="644">
        <v>4.3</v>
      </c>
      <c r="BP14" s="644"/>
      <c r="BQ14" s="644"/>
      <c r="BR14" s="644"/>
      <c r="BS14" s="650" t="s">
        <v>179</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324990</v>
      </c>
      <c r="CS14" s="642"/>
      <c r="CT14" s="642"/>
      <c r="CU14" s="642"/>
      <c r="CV14" s="642"/>
      <c r="CW14" s="642"/>
      <c r="CX14" s="642"/>
      <c r="CY14" s="643"/>
      <c r="CZ14" s="644">
        <v>4.0999999999999996</v>
      </c>
      <c r="DA14" s="644"/>
      <c r="DB14" s="644"/>
      <c r="DC14" s="644"/>
      <c r="DD14" s="650">
        <v>32173</v>
      </c>
      <c r="DE14" s="642"/>
      <c r="DF14" s="642"/>
      <c r="DG14" s="642"/>
      <c r="DH14" s="642"/>
      <c r="DI14" s="642"/>
      <c r="DJ14" s="642"/>
      <c r="DK14" s="642"/>
      <c r="DL14" s="642"/>
      <c r="DM14" s="642"/>
      <c r="DN14" s="642"/>
      <c r="DO14" s="642"/>
      <c r="DP14" s="643"/>
      <c r="DQ14" s="650">
        <v>282332</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21755</v>
      </c>
      <c r="S15" s="642"/>
      <c r="T15" s="642"/>
      <c r="U15" s="642"/>
      <c r="V15" s="642"/>
      <c r="W15" s="642"/>
      <c r="X15" s="642"/>
      <c r="Y15" s="643"/>
      <c r="Z15" s="644">
        <v>0.3</v>
      </c>
      <c r="AA15" s="644"/>
      <c r="AB15" s="644"/>
      <c r="AC15" s="644"/>
      <c r="AD15" s="645">
        <v>21755</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98708</v>
      </c>
      <c r="BH15" s="642"/>
      <c r="BI15" s="642"/>
      <c r="BJ15" s="642"/>
      <c r="BK15" s="642"/>
      <c r="BL15" s="642"/>
      <c r="BM15" s="642"/>
      <c r="BN15" s="643"/>
      <c r="BO15" s="644">
        <v>7.6</v>
      </c>
      <c r="BP15" s="644"/>
      <c r="BQ15" s="644"/>
      <c r="BR15" s="644"/>
      <c r="BS15" s="650" t="s">
        <v>179</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591125</v>
      </c>
      <c r="CS15" s="642"/>
      <c r="CT15" s="642"/>
      <c r="CU15" s="642"/>
      <c r="CV15" s="642"/>
      <c r="CW15" s="642"/>
      <c r="CX15" s="642"/>
      <c r="CY15" s="643"/>
      <c r="CZ15" s="644">
        <v>7.5</v>
      </c>
      <c r="DA15" s="644"/>
      <c r="DB15" s="644"/>
      <c r="DC15" s="644"/>
      <c r="DD15" s="650">
        <v>53250</v>
      </c>
      <c r="DE15" s="642"/>
      <c r="DF15" s="642"/>
      <c r="DG15" s="642"/>
      <c r="DH15" s="642"/>
      <c r="DI15" s="642"/>
      <c r="DJ15" s="642"/>
      <c r="DK15" s="642"/>
      <c r="DL15" s="642"/>
      <c r="DM15" s="642"/>
      <c r="DN15" s="642"/>
      <c r="DO15" s="642"/>
      <c r="DP15" s="643"/>
      <c r="DQ15" s="650">
        <v>472697</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179</v>
      </c>
      <c r="S16" s="642"/>
      <c r="T16" s="642"/>
      <c r="U16" s="642"/>
      <c r="V16" s="642"/>
      <c r="W16" s="642"/>
      <c r="X16" s="642"/>
      <c r="Y16" s="643"/>
      <c r="Z16" s="644" t="s">
        <v>179</v>
      </c>
      <c r="AA16" s="644"/>
      <c r="AB16" s="644"/>
      <c r="AC16" s="644"/>
      <c r="AD16" s="645" t="s">
        <v>233</v>
      </c>
      <c r="AE16" s="645"/>
      <c r="AF16" s="645"/>
      <c r="AG16" s="645"/>
      <c r="AH16" s="645"/>
      <c r="AI16" s="645"/>
      <c r="AJ16" s="645"/>
      <c r="AK16" s="645"/>
      <c r="AL16" s="646" t="s">
        <v>233</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233</v>
      </c>
      <c r="BH16" s="642"/>
      <c r="BI16" s="642"/>
      <c r="BJ16" s="642"/>
      <c r="BK16" s="642"/>
      <c r="BL16" s="642"/>
      <c r="BM16" s="642"/>
      <c r="BN16" s="643"/>
      <c r="BO16" s="644" t="s">
        <v>179</v>
      </c>
      <c r="BP16" s="644"/>
      <c r="BQ16" s="644"/>
      <c r="BR16" s="644"/>
      <c r="BS16" s="650" t="s">
        <v>179</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89457</v>
      </c>
      <c r="CS16" s="642"/>
      <c r="CT16" s="642"/>
      <c r="CU16" s="642"/>
      <c r="CV16" s="642"/>
      <c r="CW16" s="642"/>
      <c r="CX16" s="642"/>
      <c r="CY16" s="643"/>
      <c r="CZ16" s="644">
        <v>1.1000000000000001</v>
      </c>
      <c r="DA16" s="644"/>
      <c r="DB16" s="644"/>
      <c r="DC16" s="644"/>
      <c r="DD16" s="650" t="s">
        <v>233</v>
      </c>
      <c r="DE16" s="642"/>
      <c r="DF16" s="642"/>
      <c r="DG16" s="642"/>
      <c r="DH16" s="642"/>
      <c r="DI16" s="642"/>
      <c r="DJ16" s="642"/>
      <c r="DK16" s="642"/>
      <c r="DL16" s="642"/>
      <c r="DM16" s="642"/>
      <c r="DN16" s="642"/>
      <c r="DO16" s="642"/>
      <c r="DP16" s="643"/>
      <c r="DQ16" s="650">
        <v>4213</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4646</v>
      </c>
      <c r="S17" s="642"/>
      <c r="T17" s="642"/>
      <c r="U17" s="642"/>
      <c r="V17" s="642"/>
      <c r="W17" s="642"/>
      <c r="X17" s="642"/>
      <c r="Y17" s="643"/>
      <c r="Z17" s="644">
        <v>0.1</v>
      </c>
      <c r="AA17" s="644"/>
      <c r="AB17" s="644"/>
      <c r="AC17" s="644"/>
      <c r="AD17" s="645">
        <v>4646</v>
      </c>
      <c r="AE17" s="645"/>
      <c r="AF17" s="645"/>
      <c r="AG17" s="645"/>
      <c r="AH17" s="645"/>
      <c r="AI17" s="645"/>
      <c r="AJ17" s="645"/>
      <c r="AK17" s="645"/>
      <c r="AL17" s="646">
        <v>0.1</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179</v>
      </c>
      <c r="BH17" s="642"/>
      <c r="BI17" s="642"/>
      <c r="BJ17" s="642"/>
      <c r="BK17" s="642"/>
      <c r="BL17" s="642"/>
      <c r="BM17" s="642"/>
      <c r="BN17" s="643"/>
      <c r="BO17" s="644" t="s">
        <v>233</v>
      </c>
      <c r="BP17" s="644"/>
      <c r="BQ17" s="644"/>
      <c r="BR17" s="644"/>
      <c r="BS17" s="650" t="s">
        <v>179</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1036763</v>
      </c>
      <c r="CS17" s="642"/>
      <c r="CT17" s="642"/>
      <c r="CU17" s="642"/>
      <c r="CV17" s="642"/>
      <c r="CW17" s="642"/>
      <c r="CX17" s="642"/>
      <c r="CY17" s="643"/>
      <c r="CZ17" s="644">
        <v>13.1</v>
      </c>
      <c r="DA17" s="644"/>
      <c r="DB17" s="644"/>
      <c r="DC17" s="644"/>
      <c r="DD17" s="650" t="s">
        <v>179</v>
      </c>
      <c r="DE17" s="642"/>
      <c r="DF17" s="642"/>
      <c r="DG17" s="642"/>
      <c r="DH17" s="642"/>
      <c r="DI17" s="642"/>
      <c r="DJ17" s="642"/>
      <c r="DK17" s="642"/>
      <c r="DL17" s="642"/>
      <c r="DM17" s="642"/>
      <c r="DN17" s="642"/>
      <c r="DO17" s="642"/>
      <c r="DP17" s="643"/>
      <c r="DQ17" s="650">
        <v>1013643</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3388616</v>
      </c>
      <c r="S18" s="642"/>
      <c r="T18" s="642"/>
      <c r="U18" s="642"/>
      <c r="V18" s="642"/>
      <c r="W18" s="642"/>
      <c r="X18" s="642"/>
      <c r="Y18" s="643"/>
      <c r="Z18" s="644">
        <v>40.200000000000003</v>
      </c>
      <c r="AA18" s="644"/>
      <c r="AB18" s="644"/>
      <c r="AC18" s="644"/>
      <c r="AD18" s="645">
        <v>3004032</v>
      </c>
      <c r="AE18" s="645"/>
      <c r="AF18" s="645"/>
      <c r="AG18" s="645"/>
      <c r="AH18" s="645"/>
      <c r="AI18" s="645"/>
      <c r="AJ18" s="645"/>
      <c r="AK18" s="645"/>
      <c r="AL18" s="646">
        <v>63</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233</v>
      </c>
      <c r="BH18" s="642"/>
      <c r="BI18" s="642"/>
      <c r="BJ18" s="642"/>
      <c r="BK18" s="642"/>
      <c r="BL18" s="642"/>
      <c r="BM18" s="642"/>
      <c r="BN18" s="643"/>
      <c r="BO18" s="644" t="s">
        <v>233</v>
      </c>
      <c r="BP18" s="644"/>
      <c r="BQ18" s="644"/>
      <c r="BR18" s="644"/>
      <c r="BS18" s="650" t="s">
        <v>233</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179</v>
      </c>
      <c r="CS18" s="642"/>
      <c r="CT18" s="642"/>
      <c r="CU18" s="642"/>
      <c r="CV18" s="642"/>
      <c r="CW18" s="642"/>
      <c r="CX18" s="642"/>
      <c r="CY18" s="643"/>
      <c r="CZ18" s="644" t="s">
        <v>179</v>
      </c>
      <c r="DA18" s="644"/>
      <c r="DB18" s="644"/>
      <c r="DC18" s="644"/>
      <c r="DD18" s="650" t="s">
        <v>233</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3004032</v>
      </c>
      <c r="S19" s="642"/>
      <c r="T19" s="642"/>
      <c r="U19" s="642"/>
      <c r="V19" s="642"/>
      <c r="W19" s="642"/>
      <c r="X19" s="642"/>
      <c r="Y19" s="643"/>
      <c r="Z19" s="644">
        <v>35.6</v>
      </c>
      <c r="AA19" s="644"/>
      <c r="AB19" s="644"/>
      <c r="AC19" s="644"/>
      <c r="AD19" s="645">
        <v>3004032</v>
      </c>
      <c r="AE19" s="645"/>
      <c r="AF19" s="645"/>
      <c r="AG19" s="645"/>
      <c r="AH19" s="645"/>
      <c r="AI19" s="645"/>
      <c r="AJ19" s="645"/>
      <c r="AK19" s="645"/>
      <c r="AL19" s="646">
        <v>63</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233</v>
      </c>
      <c r="BH19" s="642"/>
      <c r="BI19" s="642"/>
      <c r="BJ19" s="642"/>
      <c r="BK19" s="642"/>
      <c r="BL19" s="642"/>
      <c r="BM19" s="642"/>
      <c r="BN19" s="643"/>
      <c r="BO19" s="644" t="s">
        <v>179</v>
      </c>
      <c r="BP19" s="644"/>
      <c r="BQ19" s="644"/>
      <c r="BR19" s="644"/>
      <c r="BS19" s="650" t="s">
        <v>233</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179</v>
      </c>
      <c r="CS19" s="642"/>
      <c r="CT19" s="642"/>
      <c r="CU19" s="642"/>
      <c r="CV19" s="642"/>
      <c r="CW19" s="642"/>
      <c r="CX19" s="642"/>
      <c r="CY19" s="643"/>
      <c r="CZ19" s="644" t="s">
        <v>233</v>
      </c>
      <c r="DA19" s="644"/>
      <c r="DB19" s="644"/>
      <c r="DC19" s="644"/>
      <c r="DD19" s="650" t="s">
        <v>179</v>
      </c>
      <c r="DE19" s="642"/>
      <c r="DF19" s="642"/>
      <c r="DG19" s="642"/>
      <c r="DH19" s="642"/>
      <c r="DI19" s="642"/>
      <c r="DJ19" s="642"/>
      <c r="DK19" s="642"/>
      <c r="DL19" s="642"/>
      <c r="DM19" s="642"/>
      <c r="DN19" s="642"/>
      <c r="DO19" s="642"/>
      <c r="DP19" s="643"/>
      <c r="DQ19" s="650" t="s">
        <v>179</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384584</v>
      </c>
      <c r="S20" s="642"/>
      <c r="T20" s="642"/>
      <c r="U20" s="642"/>
      <c r="V20" s="642"/>
      <c r="W20" s="642"/>
      <c r="X20" s="642"/>
      <c r="Y20" s="643"/>
      <c r="Z20" s="644">
        <v>4.5999999999999996</v>
      </c>
      <c r="AA20" s="644"/>
      <c r="AB20" s="644"/>
      <c r="AC20" s="644"/>
      <c r="AD20" s="645" t="s">
        <v>179</v>
      </c>
      <c r="AE20" s="645"/>
      <c r="AF20" s="645"/>
      <c r="AG20" s="645"/>
      <c r="AH20" s="645"/>
      <c r="AI20" s="645"/>
      <c r="AJ20" s="645"/>
      <c r="AK20" s="645"/>
      <c r="AL20" s="646" t="s">
        <v>233</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179</v>
      </c>
      <c r="BH20" s="642"/>
      <c r="BI20" s="642"/>
      <c r="BJ20" s="642"/>
      <c r="BK20" s="642"/>
      <c r="BL20" s="642"/>
      <c r="BM20" s="642"/>
      <c r="BN20" s="643"/>
      <c r="BO20" s="644" t="s">
        <v>233</v>
      </c>
      <c r="BP20" s="644"/>
      <c r="BQ20" s="644"/>
      <c r="BR20" s="644"/>
      <c r="BS20" s="650" t="s">
        <v>233</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7909930</v>
      </c>
      <c r="CS20" s="642"/>
      <c r="CT20" s="642"/>
      <c r="CU20" s="642"/>
      <c r="CV20" s="642"/>
      <c r="CW20" s="642"/>
      <c r="CX20" s="642"/>
      <c r="CY20" s="643"/>
      <c r="CZ20" s="644">
        <v>100</v>
      </c>
      <c r="DA20" s="644"/>
      <c r="DB20" s="644"/>
      <c r="DC20" s="644"/>
      <c r="DD20" s="650">
        <v>1093194</v>
      </c>
      <c r="DE20" s="642"/>
      <c r="DF20" s="642"/>
      <c r="DG20" s="642"/>
      <c r="DH20" s="642"/>
      <c r="DI20" s="642"/>
      <c r="DJ20" s="642"/>
      <c r="DK20" s="642"/>
      <c r="DL20" s="642"/>
      <c r="DM20" s="642"/>
      <c r="DN20" s="642"/>
      <c r="DO20" s="642"/>
      <c r="DP20" s="643"/>
      <c r="DQ20" s="650">
        <v>5616481</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233</v>
      </c>
      <c r="S21" s="642"/>
      <c r="T21" s="642"/>
      <c r="U21" s="642"/>
      <c r="V21" s="642"/>
      <c r="W21" s="642"/>
      <c r="X21" s="642"/>
      <c r="Y21" s="643"/>
      <c r="Z21" s="644" t="s">
        <v>233</v>
      </c>
      <c r="AA21" s="644"/>
      <c r="AB21" s="644"/>
      <c r="AC21" s="644"/>
      <c r="AD21" s="645" t="s">
        <v>233</v>
      </c>
      <c r="AE21" s="645"/>
      <c r="AF21" s="645"/>
      <c r="AG21" s="645"/>
      <c r="AH21" s="645"/>
      <c r="AI21" s="645"/>
      <c r="AJ21" s="645"/>
      <c r="AK21" s="645"/>
      <c r="AL21" s="646" t="s">
        <v>252</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179</v>
      </c>
      <c r="BH21" s="642"/>
      <c r="BI21" s="642"/>
      <c r="BJ21" s="642"/>
      <c r="BK21" s="642"/>
      <c r="BL21" s="642"/>
      <c r="BM21" s="642"/>
      <c r="BN21" s="643"/>
      <c r="BO21" s="644" t="s">
        <v>233</v>
      </c>
      <c r="BP21" s="644"/>
      <c r="BQ21" s="644"/>
      <c r="BR21" s="644"/>
      <c r="BS21" s="650" t="s">
        <v>179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5076115</v>
      </c>
      <c r="S22" s="642"/>
      <c r="T22" s="642"/>
      <c r="U22" s="642"/>
      <c r="V22" s="642"/>
      <c r="W22" s="642"/>
      <c r="X22" s="642"/>
      <c r="Y22" s="643"/>
      <c r="Z22" s="644">
        <v>60.2</v>
      </c>
      <c r="AA22" s="644"/>
      <c r="AB22" s="644"/>
      <c r="AC22" s="644"/>
      <c r="AD22" s="645">
        <v>4691531</v>
      </c>
      <c r="AE22" s="645"/>
      <c r="AF22" s="645"/>
      <c r="AG22" s="645"/>
      <c r="AH22" s="645"/>
      <c r="AI22" s="645"/>
      <c r="AJ22" s="645"/>
      <c r="AK22" s="645"/>
      <c r="AL22" s="646">
        <v>98.4</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179</v>
      </c>
      <c r="BH22" s="642"/>
      <c r="BI22" s="642"/>
      <c r="BJ22" s="642"/>
      <c r="BK22" s="642"/>
      <c r="BL22" s="642"/>
      <c r="BM22" s="642"/>
      <c r="BN22" s="643"/>
      <c r="BO22" s="644" t="s">
        <v>179</v>
      </c>
      <c r="BP22" s="644"/>
      <c r="BQ22" s="644"/>
      <c r="BR22" s="644"/>
      <c r="BS22" s="650" t="s">
        <v>179</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1318</v>
      </c>
      <c r="S23" s="642"/>
      <c r="T23" s="642"/>
      <c r="U23" s="642"/>
      <c r="V23" s="642"/>
      <c r="W23" s="642"/>
      <c r="X23" s="642"/>
      <c r="Y23" s="643"/>
      <c r="Z23" s="644">
        <v>0</v>
      </c>
      <c r="AA23" s="644"/>
      <c r="AB23" s="644"/>
      <c r="AC23" s="644"/>
      <c r="AD23" s="645">
        <v>1318</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233</v>
      </c>
      <c r="BP23" s="644"/>
      <c r="BQ23" s="644"/>
      <c r="BR23" s="644"/>
      <c r="BS23" s="650" t="s">
        <v>179</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102127</v>
      </c>
      <c r="S24" s="642"/>
      <c r="T24" s="642"/>
      <c r="U24" s="642"/>
      <c r="V24" s="642"/>
      <c r="W24" s="642"/>
      <c r="X24" s="642"/>
      <c r="Y24" s="643"/>
      <c r="Z24" s="644">
        <v>1.2</v>
      </c>
      <c r="AA24" s="644"/>
      <c r="AB24" s="644"/>
      <c r="AC24" s="644"/>
      <c r="AD24" s="645" t="s">
        <v>179</v>
      </c>
      <c r="AE24" s="645"/>
      <c r="AF24" s="645"/>
      <c r="AG24" s="645"/>
      <c r="AH24" s="645"/>
      <c r="AI24" s="645"/>
      <c r="AJ24" s="645"/>
      <c r="AK24" s="645"/>
      <c r="AL24" s="646" t="s">
        <v>233</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233</v>
      </c>
      <c r="BH24" s="642"/>
      <c r="BI24" s="642"/>
      <c r="BJ24" s="642"/>
      <c r="BK24" s="642"/>
      <c r="BL24" s="642"/>
      <c r="BM24" s="642"/>
      <c r="BN24" s="643"/>
      <c r="BO24" s="644" t="s">
        <v>179</v>
      </c>
      <c r="BP24" s="644"/>
      <c r="BQ24" s="644"/>
      <c r="BR24" s="644"/>
      <c r="BS24" s="650" t="s">
        <v>252</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3264835</v>
      </c>
      <c r="CS24" s="631"/>
      <c r="CT24" s="631"/>
      <c r="CU24" s="631"/>
      <c r="CV24" s="631"/>
      <c r="CW24" s="631"/>
      <c r="CX24" s="631"/>
      <c r="CY24" s="632"/>
      <c r="CZ24" s="635">
        <v>41.3</v>
      </c>
      <c r="DA24" s="636"/>
      <c r="DB24" s="636"/>
      <c r="DC24" s="655"/>
      <c r="DD24" s="674">
        <v>2433131</v>
      </c>
      <c r="DE24" s="631"/>
      <c r="DF24" s="631"/>
      <c r="DG24" s="631"/>
      <c r="DH24" s="631"/>
      <c r="DI24" s="631"/>
      <c r="DJ24" s="631"/>
      <c r="DK24" s="632"/>
      <c r="DL24" s="674">
        <v>2381737</v>
      </c>
      <c r="DM24" s="631"/>
      <c r="DN24" s="631"/>
      <c r="DO24" s="631"/>
      <c r="DP24" s="631"/>
      <c r="DQ24" s="631"/>
      <c r="DR24" s="631"/>
      <c r="DS24" s="631"/>
      <c r="DT24" s="631"/>
      <c r="DU24" s="631"/>
      <c r="DV24" s="632"/>
      <c r="DW24" s="635">
        <v>47.8</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99655</v>
      </c>
      <c r="S25" s="642"/>
      <c r="T25" s="642"/>
      <c r="U25" s="642"/>
      <c r="V25" s="642"/>
      <c r="W25" s="642"/>
      <c r="X25" s="642"/>
      <c r="Y25" s="643"/>
      <c r="Z25" s="644">
        <v>1.2</v>
      </c>
      <c r="AA25" s="644"/>
      <c r="AB25" s="644"/>
      <c r="AC25" s="644"/>
      <c r="AD25" s="645">
        <v>144</v>
      </c>
      <c r="AE25" s="645"/>
      <c r="AF25" s="645"/>
      <c r="AG25" s="645"/>
      <c r="AH25" s="645"/>
      <c r="AI25" s="645"/>
      <c r="AJ25" s="645"/>
      <c r="AK25" s="645"/>
      <c r="AL25" s="646">
        <v>0</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179</v>
      </c>
      <c r="BH25" s="642"/>
      <c r="BI25" s="642"/>
      <c r="BJ25" s="642"/>
      <c r="BK25" s="642"/>
      <c r="BL25" s="642"/>
      <c r="BM25" s="642"/>
      <c r="BN25" s="643"/>
      <c r="BO25" s="644" t="s">
        <v>179</v>
      </c>
      <c r="BP25" s="644"/>
      <c r="BQ25" s="644"/>
      <c r="BR25" s="644"/>
      <c r="BS25" s="650" t="s">
        <v>233</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1191814</v>
      </c>
      <c r="CS25" s="677"/>
      <c r="CT25" s="677"/>
      <c r="CU25" s="677"/>
      <c r="CV25" s="677"/>
      <c r="CW25" s="677"/>
      <c r="CX25" s="677"/>
      <c r="CY25" s="678"/>
      <c r="CZ25" s="646">
        <v>15.1</v>
      </c>
      <c r="DA25" s="675"/>
      <c r="DB25" s="675"/>
      <c r="DC25" s="679"/>
      <c r="DD25" s="650">
        <v>1105749</v>
      </c>
      <c r="DE25" s="677"/>
      <c r="DF25" s="677"/>
      <c r="DG25" s="677"/>
      <c r="DH25" s="677"/>
      <c r="DI25" s="677"/>
      <c r="DJ25" s="677"/>
      <c r="DK25" s="678"/>
      <c r="DL25" s="650">
        <v>1054675</v>
      </c>
      <c r="DM25" s="677"/>
      <c r="DN25" s="677"/>
      <c r="DO25" s="677"/>
      <c r="DP25" s="677"/>
      <c r="DQ25" s="677"/>
      <c r="DR25" s="677"/>
      <c r="DS25" s="677"/>
      <c r="DT25" s="677"/>
      <c r="DU25" s="677"/>
      <c r="DV25" s="678"/>
      <c r="DW25" s="646">
        <v>21.2</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10238</v>
      </c>
      <c r="S26" s="642"/>
      <c r="T26" s="642"/>
      <c r="U26" s="642"/>
      <c r="V26" s="642"/>
      <c r="W26" s="642"/>
      <c r="X26" s="642"/>
      <c r="Y26" s="643"/>
      <c r="Z26" s="644">
        <v>0.1</v>
      </c>
      <c r="AA26" s="644"/>
      <c r="AB26" s="644"/>
      <c r="AC26" s="644"/>
      <c r="AD26" s="645" t="s">
        <v>233</v>
      </c>
      <c r="AE26" s="645"/>
      <c r="AF26" s="645"/>
      <c r="AG26" s="645"/>
      <c r="AH26" s="645"/>
      <c r="AI26" s="645"/>
      <c r="AJ26" s="645"/>
      <c r="AK26" s="645"/>
      <c r="AL26" s="646" t="s">
        <v>233</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233</v>
      </c>
      <c r="BP26" s="644"/>
      <c r="BQ26" s="644"/>
      <c r="BR26" s="644"/>
      <c r="BS26" s="650" t="s">
        <v>179</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762172</v>
      </c>
      <c r="CS26" s="642"/>
      <c r="CT26" s="642"/>
      <c r="CU26" s="642"/>
      <c r="CV26" s="642"/>
      <c r="CW26" s="642"/>
      <c r="CX26" s="642"/>
      <c r="CY26" s="643"/>
      <c r="CZ26" s="646">
        <v>9.6</v>
      </c>
      <c r="DA26" s="675"/>
      <c r="DB26" s="675"/>
      <c r="DC26" s="679"/>
      <c r="DD26" s="650">
        <v>683133</v>
      </c>
      <c r="DE26" s="642"/>
      <c r="DF26" s="642"/>
      <c r="DG26" s="642"/>
      <c r="DH26" s="642"/>
      <c r="DI26" s="642"/>
      <c r="DJ26" s="642"/>
      <c r="DK26" s="643"/>
      <c r="DL26" s="650" t="s">
        <v>233</v>
      </c>
      <c r="DM26" s="642"/>
      <c r="DN26" s="642"/>
      <c r="DO26" s="642"/>
      <c r="DP26" s="642"/>
      <c r="DQ26" s="642"/>
      <c r="DR26" s="642"/>
      <c r="DS26" s="642"/>
      <c r="DT26" s="642"/>
      <c r="DU26" s="642"/>
      <c r="DV26" s="643"/>
      <c r="DW26" s="646" t="s">
        <v>179</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626639</v>
      </c>
      <c r="S27" s="642"/>
      <c r="T27" s="642"/>
      <c r="U27" s="642"/>
      <c r="V27" s="642"/>
      <c r="W27" s="642"/>
      <c r="X27" s="642"/>
      <c r="Y27" s="643"/>
      <c r="Z27" s="644">
        <v>7.4</v>
      </c>
      <c r="AA27" s="644"/>
      <c r="AB27" s="644"/>
      <c r="AC27" s="644"/>
      <c r="AD27" s="645" t="s">
        <v>233</v>
      </c>
      <c r="AE27" s="645"/>
      <c r="AF27" s="645"/>
      <c r="AG27" s="645"/>
      <c r="AH27" s="645"/>
      <c r="AI27" s="645"/>
      <c r="AJ27" s="645"/>
      <c r="AK27" s="645"/>
      <c r="AL27" s="646" t="s">
        <v>252</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1300189</v>
      </c>
      <c r="BH27" s="642"/>
      <c r="BI27" s="642"/>
      <c r="BJ27" s="642"/>
      <c r="BK27" s="642"/>
      <c r="BL27" s="642"/>
      <c r="BM27" s="642"/>
      <c r="BN27" s="643"/>
      <c r="BO27" s="644">
        <v>100</v>
      </c>
      <c r="BP27" s="644"/>
      <c r="BQ27" s="644"/>
      <c r="BR27" s="644"/>
      <c r="BS27" s="650" t="s">
        <v>252</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1036258</v>
      </c>
      <c r="CS27" s="677"/>
      <c r="CT27" s="677"/>
      <c r="CU27" s="677"/>
      <c r="CV27" s="677"/>
      <c r="CW27" s="677"/>
      <c r="CX27" s="677"/>
      <c r="CY27" s="678"/>
      <c r="CZ27" s="646">
        <v>13.1</v>
      </c>
      <c r="DA27" s="675"/>
      <c r="DB27" s="675"/>
      <c r="DC27" s="679"/>
      <c r="DD27" s="650">
        <v>313739</v>
      </c>
      <c r="DE27" s="677"/>
      <c r="DF27" s="677"/>
      <c r="DG27" s="677"/>
      <c r="DH27" s="677"/>
      <c r="DI27" s="677"/>
      <c r="DJ27" s="677"/>
      <c r="DK27" s="678"/>
      <c r="DL27" s="650">
        <v>313419</v>
      </c>
      <c r="DM27" s="677"/>
      <c r="DN27" s="677"/>
      <c r="DO27" s="677"/>
      <c r="DP27" s="677"/>
      <c r="DQ27" s="677"/>
      <c r="DR27" s="677"/>
      <c r="DS27" s="677"/>
      <c r="DT27" s="677"/>
      <c r="DU27" s="677"/>
      <c r="DV27" s="678"/>
      <c r="DW27" s="646">
        <v>6.3</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233</v>
      </c>
      <c r="S28" s="642"/>
      <c r="T28" s="642"/>
      <c r="U28" s="642"/>
      <c r="V28" s="642"/>
      <c r="W28" s="642"/>
      <c r="X28" s="642"/>
      <c r="Y28" s="643"/>
      <c r="Z28" s="644" t="s">
        <v>233</v>
      </c>
      <c r="AA28" s="644"/>
      <c r="AB28" s="644"/>
      <c r="AC28" s="644"/>
      <c r="AD28" s="645" t="s">
        <v>233</v>
      </c>
      <c r="AE28" s="645"/>
      <c r="AF28" s="645"/>
      <c r="AG28" s="645"/>
      <c r="AH28" s="645"/>
      <c r="AI28" s="645"/>
      <c r="AJ28" s="645"/>
      <c r="AK28" s="645"/>
      <c r="AL28" s="646" t="s">
        <v>233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1036763</v>
      </c>
      <c r="CS28" s="642"/>
      <c r="CT28" s="642"/>
      <c r="CU28" s="642"/>
      <c r="CV28" s="642"/>
      <c r="CW28" s="642"/>
      <c r="CX28" s="642"/>
      <c r="CY28" s="643"/>
      <c r="CZ28" s="646">
        <v>13.1</v>
      </c>
      <c r="DA28" s="675"/>
      <c r="DB28" s="675"/>
      <c r="DC28" s="679"/>
      <c r="DD28" s="650">
        <v>1013643</v>
      </c>
      <c r="DE28" s="642"/>
      <c r="DF28" s="642"/>
      <c r="DG28" s="642"/>
      <c r="DH28" s="642"/>
      <c r="DI28" s="642"/>
      <c r="DJ28" s="642"/>
      <c r="DK28" s="643"/>
      <c r="DL28" s="650">
        <v>1013643</v>
      </c>
      <c r="DM28" s="642"/>
      <c r="DN28" s="642"/>
      <c r="DO28" s="642"/>
      <c r="DP28" s="642"/>
      <c r="DQ28" s="642"/>
      <c r="DR28" s="642"/>
      <c r="DS28" s="642"/>
      <c r="DT28" s="642"/>
      <c r="DU28" s="642"/>
      <c r="DV28" s="643"/>
      <c r="DW28" s="646">
        <v>20.399999999999999</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516536</v>
      </c>
      <c r="S29" s="642"/>
      <c r="T29" s="642"/>
      <c r="U29" s="642"/>
      <c r="V29" s="642"/>
      <c r="W29" s="642"/>
      <c r="X29" s="642"/>
      <c r="Y29" s="643"/>
      <c r="Z29" s="644">
        <v>6.1</v>
      </c>
      <c r="AA29" s="644"/>
      <c r="AB29" s="644"/>
      <c r="AC29" s="644"/>
      <c r="AD29" s="645" t="s">
        <v>179</v>
      </c>
      <c r="AE29" s="645"/>
      <c r="AF29" s="645"/>
      <c r="AG29" s="645"/>
      <c r="AH29" s="645"/>
      <c r="AI29" s="645"/>
      <c r="AJ29" s="645"/>
      <c r="AK29" s="645"/>
      <c r="AL29" s="646" t="s">
        <v>179</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70</v>
      </c>
      <c r="CG29" s="657"/>
      <c r="CH29" s="657"/>
      <c r="CI29" s="657"/>
      <c r="CJ29" s="657"/>
      <c r="CK29" s="657"/>
      <c r="CL29" s="657"/>
      <c r="CM29" s="657"/>
      <c r="CN29" s="657"/>
      <c r="CO29" s="657"/>
      <c r="CP29" s="657"/>
      <c r="CQ29" s="658"/>
      <c r="CR29" s="641">
        <v>1036763</v>
      </c>
      <c r="CS29" s="677"/>
      <c r="CT29" s="677"/>
      <c r="CU29" s="677"/>
      <c r="CV29" s="677"/>
      <c r="CW29" s="677"/>
      <c r="CX29" s="677"/>
      <c r="CY29" s="678"/>
      <c r="CZ29" s="646">
        <v>13.1</v>
      </c>
      <c r="DA29" s="675"/>
      <c r="DB29" s="675"/>
      <c r="DC29" s="679"/>
      <c r="DD29" s="650">
        <v>1013643</v>
      </c>
      <c r="DE29" s="677"/>
      <c r="DF29" s="677"/>
      <c r="DG29" s="677"/>
      <c r="DH29" s="677"/>
      <c r="DI29" s="677"/>
      <c r="DJ29" s="677"/>
      <c r="DK29" s="678"/>
      <c r="DL29" s="650">
        <v>1013643</v>
      </c>
      <c r="DM29" s="677"/>
      <c r="DN29" s="677"/>
      <c r="DO29" s="677"/>
      <c r="DP29" s="677"/>
      <c r="DQ29" s="677"/>
      <c r="DR29" s="677"/>
      <c r="DS29" s="677"/>
      <c r="DT29" s="677"/>
      <c r="DU29" s="677"/>
      <c r="DV29" s="678"/>
      <c r="DW29" s="646">
        <v>20.399999999999999</v>
      </c>
      <c r="DX29" s="675"/>
      <c r="DY29" s="675"/>
      <c r="DZ29" s="675"/>
      <c r="EA29" s="675"/>
      <c r="EB29" s="675"/>
      <c r="EC29" s="676"/>
    </row>
    <row r="30" spans="2:133" ht="11.25" customHeight="1" x14ac:dyDescent="0.15">
      <c r="B30" s="638" t="s">
        <v>305</v>
      </c>
      <c r="C30" s="639"/>
      <c r="D30" s="639"/>
      <c r="E30" s="639"/>
      <c r="F30" s="639"/>
      <c r="G30" s="639"/>
      <c r="H30" s="639"/>
      <c r="I30" s="639"/>
      <c r="J30" s="639"/>
      <c r="K30" s="639"/>
      <c r="L30" s="639"/>
      <c r="M30" s="639"/>
      <c r="N30" s="639"/>
      <c r="O30" s="639"/>
      <c r="P30" s="639"/>
      <c r="Q30" s="640"/>
      <c r="R30" s="641">
        <v>81102</v>
      </c>
      <c r="S30" s="642"/>
      <c r="T30" s="642"/>
      <c r="U30" s="642"/>
      <c r="V30" s="642"/>
      <c r="W30" s="642"/>
      <c r="X30" s="642"/>
      <c r="Y30" s="643"/>
      <c r="Z30" s="644">
        <v>1</v>
      </c>
      <c r="AA30" s="644"/>
      <c r="AB30" s="644"/>
      <c r="AC30" s="644"/>
      <c r="AD30" s="645">
        <v>76267</v>
      </c>
      <c r="AE30" s="645"/>
      <c r="AF30" s="645"/>
      <c r="AG30" s="645"/>
      <c r="AH30" s="645"/>
      <c r="AI30" s="645"/>
      <c r="AJ30" s="645"/>
      <c r="AK30" s="645"/>
      <c r="AL30" s="646">
        <v>1.6</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99.3</v>
      </c>
      <c r="BH30" s="702"/>
      <c r="BI30" s="702"/>
      <c r="BJ30" s="702"/>
      <c r="BK30" s="702"/>
      <c r="BL30" s="702"/>
      <c r="BM30" s="636">
        <v>97.1</v>
      </c>
      <c r="BN30" s="702"/>
      <c r="BO30" s="702"/>
      <c r="BP30" s="702"/>
      <c r="BQ30" s="703"/>
      <c r="BR30" s="701">
        <v>98.9</v>
      </c>
      <c r="BS30" s="702"/>
      <c r="BT30" s="702"/>
      <c r="BU30" s="702"/>
      <c r="BV30" s="702"/>
      <c r="BW30" s="702"/>
      <c r="BX30" s="636">
        <v>96.8</v>
      </c>
      <c r="BY30" s="702"/>
      <c r="BZ30" s="702"/>
      <c r="CA30" s="702"/>
      <c r="CB30" s="703"/>
      <c r="CD30" s="706"/>
      <c r="CE30" s="707"/>
      <c r="CF30" s="656" t="s">
        <v>308</v>
      </c>
      <c r="CG30" s="657"/>
      <c r="CH30" s="657"/>
      <c r="CI30" s="657"/>
      <c r="CJ30" s="657"/>
      <c r="CK30" s="657"/>
      <c r="CL30" s="657"/>
      <c r="CM30" s="657"/>
      <c r="CN30" s="657"/>
      <c r="CO30" s="657"/>
      <c r="CP30" s="657"/>
      <c r="CQ30" s="658"/>
      <c r="CR30" s="641">
        <v>976864</v>
      </c>
      <c r="CS30" s="642"/>
      <c r="CT30" s="642"/>
      <c r="CU30" s="642"/>
      <c r="CV30" s="642"/>
      <c r="CW30" s="642"/>
      <c r="CX30" s="642"/>
      <c r="CY30" s="643"/>
      <c r="CZ30" s="646">
        <v>12.3</v>
      </c>
      <c r="DA30" s="675"/>
      <c r="DB30" s="675"/>
      <c r="DC30" s="679"/>
      <c r="DD30" s="650">
        <v>954028</v>
      </c>
      <c r="DE30" s="642"/>
      <c r="DF30" s="642"/>
      <c r="DG30" s="642"/>
      <c r="DH30" s="642"/>
      <c r="DI30" s="642"/>
      <c r="DJ30" s="642"/>
      <c r="DK30" s="643"/>
      <c r="DL30" s="650">
        <v>954028</v>
      </c>
      <c r="DM30" s="642"/>
      <c r="DN30" s="642"/>
      <c r="DO30" s="642"/>
      <c r="DP30" s="642"/>
      <c r="DQ30" s="642"/>
      <c r="DR30" s="642"/>
      <c r="DS30" s="642"/>
      <c r="DT30" s="642"/>
      <c r="DU30" s="642"/>
      <c r="DV30" s="643"/>
      <c r="DW30" s="646">
        <v>19.2</v>
      </c>
      <c r="DX30" s="675"/>
      <c r="DY30" s="675"/>
      <c r="DZ30" s="675"/>
      <c r="EA30" s="675"/>
      <c r="EB30" s="675"/>
      <c r="EC30" s="676"/>
    </row>
    <row r="31" spans="2:133" ht="11.25" customHeight="1" x14ac:dyDescent="0.15">
      <c r="B31" s="638" t="s">
        <v>309</v>
      </c>
      <c r="C31" s="639"/>
      <c r="D31" s="639"/>
      <c r="E31" s="639"/>
      <c r="F31" s="639"/>
      <c r="G31" s="639"/>
      <c r="H31" s="639"/>
      <c r="I31" s="639"/>
      <c r="J31" s="639"/>
      <c r="K31" s="639"/>
      <c r="L31" s="639"/>
      <c r="M31" s="639"/>
      <c r="N31" s="639"/>
      <c r="O31" s="639"/>
      <c r="P31" s="639"/>
      <c r="Q31" s="640"/>
      <c r="R31" s="641">
        <v>2730</v>
      </c>
      <c r="S31" s="642"/>
      <c r="T31" s="642"/>
      <c r="U31" s="642"/>
      <c r="V31" s="642"/>
      <c r="W31" s="642"/>
      <c r="X31" s="642"/>
      <c r="Y31" s="643"/>
      <c r="Z31" s="644">
        <v>0</v>
      </c>
      <c r="AA31" s="644"/>
      <c r="AB31" s="644"/>
      <c r="AC31" s="644"/>
      <c r="AD31" s="645" t="s">
        <v>179</v>
      </c>
      <c r="AE31" s="645"/>
      <c r="AF31" s="645"/>
      <c r="AG31" s="645"/>
      <c r="AH31" s="645"/>
      <c r="AI31" s="645"/>
      <c r="AJ31" s="645"/>
      <c r="AK31" s="645"/>
      <c r="AL31" s="646" t="s">
        <v>233</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99.4</v>
      </c>
      <c r="BH31" s="677"/>
      <c r="BI31" s="677"/>
      <c r="BJ31" s="677"/>
      <c r="BK31" s="677"/>
      <c r="BL31" s="677"/>
      <c r="BM31" s="647">
        <v>98.2</v>
      </c>
      <c r="BN31" s="699"/>
      <c r="BO31" s="699"/>
      <c r="BP31" s="699"/>
      <c r="BQ31" s="700"/>
      <c r="BR31" s="698">
        <v>99.2</v>
      </c>
      <c r="BS31" s="677"/>
      <c r="BT31" s="677"/>
      <c r="BU31" s="677"/>
      <c r="BV31" s="677"/>
      <c r="BW31" s="677"/>
      <c r="BX31" s="647">
        <v>97.9</v>
      </c>
      <c r="BY31" s="699"/>
      <c r="BZ31" s="699"/>
      <c r="CA31" s="699"/>
      <c r="CB31" s="700"/>
      <c r="CD31" s="706"/>
      <c r="CE31" s="707"/>
      <c r="CF31" s="656" t="s">
        <v>312</v>
      </c>
      <c r="CG31" s="657"/>
      <c r="CH31" s="657"/>
      <c r="CI31" s="657"/>
      <c r="CJ31" s="657"/>
      <c r="CK31" s="657"/>
      <c r="CL31" s="657"/>
      <c r="CM31" s="657"/>
      <c r="CN31" s="657"/>
      <c r="CO31" s="657"/>
      <c r="CP31" s="657"/>
      <c r="CQ31" s="658"/>
      <c r="CR31" s="641">
        <v>59899</v>
      </c>
      <c r="CS31" s="677"/>
      <c r="CT31" s="677"/>
      <c r="CU31" s="677"/>
      <c r="CV31" s="677"/>
      <c r="CW31" s="677"/>
      <c r="CX31" s="677"/>
      <c r="CY31" s="678"/>
      <c r="CZ31" s="646">
        <v>0.8</v>
      </c>
      <c r="DA31" s="675"/>
      <c r="DB31" s="675"/>
      <c r="DC31" s="679"/>
      <c r="DD31" s="650">
        <v>59615</v>
      </c>
      <c r="DE31" s="677"/>
      <c r="DF31" s="677"/>
      <c r="DG31" s="677"/>
      <c r="DH31" s="677"/>
      <c r="DI31" s="677"/>
      <c r="DJ31" s="677"/>
      <c r="DK31" s="678"/>
      <c r="DL31" s="650">
        <v>59615</v>
      </c>
      <c r="DM31" s="677"/>
      <c r="DN31" s="677"/>
      <c r="DO31" s="677"/>
      <c r="DP31" s="677"/>
      <c r="DQ31" s="677"/>
      <c r="DR31" s="677"/>
      <c r="DS31" s="677"/>
      <c r="DT31" s="677"/>
      <c r="DU31" s="677"/>
      <c r="DV31" s="678"/>
      <c r="DW31" s="646">
        <v>1.2</v>
      </c>
      <c r="DX31" s="675"/>
      <c r="DY31" s="675"/>
      <c r="DZ31" s="675"/>
      <c r="EA31" s="675"/>
      <c r="EB31" s="675"/>
      <c r="EC31" s="676"/>
    </row>
    <row r="32" spans="2:133" ht="11.25" customHeight="1" x14ac:dyDescent="0.15">
      <c r="B32" s="638" t="s">
        <v>313</v>
      </c>
      <c r="C32" s="639"/>
      <c r="D32" s="639"/>
      <c r="E32" s="639"/>
      <c r="F32" s="639"/>
      <c r="G32" s="639"/>
      <c r="H32" s="639"/>
      <c r="I32" s="639"/>
      <c r="J32" s="639"/>
      <c r="K32" s="639"/>
      <c r="L32" s="639"/>
      <c r="M32" s="639"/>
      <c r="N32" s="639"/>
      <c r="O32" s="639"/>
      <c r="P32" s="639"/>
      <c r="Q32" s="640"/>
      <c r="R32" s="641">
        <v>202628</v>
      </c>
      <c r="S32" s="642"/>
      <c r="T32" s="642"/>
      <c r="U32" s="642"/>
      <c r="V32" s="642"/>
      <c r="W32" s="642"/>
      <c r="X32" s="642"/>
      <c r="Y32" s="643"/>
      <c r="Z32" s="644">
        <v>2.4</v>
      </c>
      <c r="AA32" s="644"/>
      <c r="AB32" s="644"/>
      <c r="AC32" s="644"/>
      <c r="AD32" s="645" t="s">
        <v>233</v>
      </c>
      <c r="AE32" s="645"/>
      <c r="AF32" s="645"/>
      <c r="AG32" s="645"/>
      <c r="AH32" s="645"/>
      <c r="AI32" s="645"/>
      <c r="AJ32" s="645"/>
      <c r="AK32" s="645"/>
      <c r="AL32" s="646" t="s">
        <v>179</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99.2</v>
      </c>
      <c r="BH32" s="711"/>
      <c r="BI32" s="711"/>
      <c r="BJ32" s="711"/>
      <c r="BK32" s="711"/>
      <c r="BL32" s="711"/>
      <c r="BM32" s="712">
        <v>95.8</v>
      </c>
      <c r="BN32" s="711"/>
      <c r="BO32" s="711"/>
      <c r="BP32" s="711"/>
      <c r="BQ32" s="713"/>
      <c r="BR32" s="710">
        <v>98.6</v>
      </c>
      <c r="BS32" s="711"/>
      <c r="BT32" s="711"/>
      <c r="BU32" s="711"/>
      <c r="BV32" s="711"/>
      <c r="BW32" s="711"/>
      <c r="BX32" s="712">
        <v>95.6</v>
      </c>
      <c r="BY32" s="711"/>
      <c r="BZ32" s="711"/>
      <c r="CA32" s="711"/>
      <c r="CB32" s="713"/>
      <c r="CD32" s="708"/>
      <c r="CE32" s="709"/>
      <c r="CF32" s="656" t="s">
        <v>315</v>
      </c>
      <c r="CG32" s="657"/>
      <c r="CH32" s="657"/>
      <c r="CI32" s="657"/>
      <c r="CJ32" s="657"/>
      <c r="CK32" s="657"/>
      <c r="CL32" s="657"/>
      <c r="CM32" s="657"/>
      <c r="CN32" s="657"/>
      <c r="CO32" s="657"/>
      <c r="CP32" s="657"/>
      <c r="CQ32" s="658"/>
      <c r="CR32" s="641" t="s">
        <v>233</v>
      </c>
      <c r="CS32" s="642"/>
      <c r="CT32" s="642"/>
      <c r="CU32" s="642"/>
      <c r="CV32" s="642"/>
      <c r="CW32" s="642"/>
      <c r="CX32" s="642"/>
      <c r="CY32" s="643"/>
      <c r="CZ32" s="646" t="s">
        <v>179</v>
      </c>
      <c r="DA32" s="675"/>
      <c r="DB32" s="675"/>
      <c r="DC32" s="679"/>
      <c r="DD32" s="650" t="s">
        <v>233</v>
      </c>
      <c r="DE32" s="642"/>
      <c r="DF32" s="642"/>
      <c r="DG32" s="642"/>
      <c r="DH32" s="642"/>
      <c r="DI32" s="642"/>
      <c r="DJ32" s="642"/>
      <c r="DK32" s="643"/>
      <c r="DL32" s="650" t="s">
        <v>233</v>
      </c>
      <c r="DM32" s="642"/>
      <c r="DN32" s="642"/>
      <c r="DO32" s="642"/>
      <c r="DP32" s="642"/>
      <c r="DQ32" s="642"/>
      <c r="DR32" s="642"/>
      <c r="DS32" s="642"/>
      <c r="DT32" s="642"/>
      <c r="DU32" s="642"/>
      <c r="DV32" s="643"/>
      <c r="DW32" s="646" t="s">
        <v>179</v>
      </c>
      <c r="DX32" s="675"/>
      <c r="DY32" s="675"/>
      <c r="DZ32" s="675"/>
      <c r="EA32" s="675"/>
      <c r="EB32" s="675"/>
      <c r="EC32" s="676"/>
    </row>
    <row r="33" spans="2:133" ht="11.25" customHeight="1" x14ac:dyDescent="0.15">
      <c r="B33" s="638" t="s">
        <v>316</v>
      </c>
      <c r="C33" s="639"/>
      <c r="D33" s="639"/>
      <c r="E33" s="639"/>
      <c r="F33" s="639"/>
      <c r="G33" s="639"/>
      <c r="H33" s="639"/>
      <c r="I33" s="639"/>
      <c r="J33" s="639"/>
      <c r="K33" s="639"/>
      <c r="L33" s="639"/>
      <c r="M33" s="639"/>
      <c r="N33" s="639"/>
      <c r="O33" s="639"/>
      <c r="P33" s="639"/>
      <c r="Q33" s="640"/>
      <c r="R33" s="641">
        <v>567810</v>
      </c>
      <c r="S33" s="642"/>
      <c r="T33" s="642"/>
      <c r="U33" s="642"/>
      <c r="V33" s="642"/>
      <c r="W33" s="642"/>
      <c r="X33" s="642"/>
      <c r="Y33" s="643"/>
      <c r="Z33" s="644">
        <v>6.7</v>
      </c>
      <c r="AA33" s="644"/>
      <c r="AB33" s="644"/>
      <c r="AC33" s="644"/>
      <c r="AD33" s="645" t="s">
        <v>233</v>
      </c>
      <c r="AE33" s="645"/>
      <c r="AF33" s="645"/>
      <c r="AG33" s="645"/>
      <c r="AH33" s="645"/>
      <c r="AI33" s="645"/>
      <c r="AJ33" s="645"/>
      <c r="AK33" s="645"/>
      <c r="AL33" s="646" t="s">
        <v>179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3462444</v>
      </c>
      <c r="CS33" s="677"/>
      <c r="CT33" s="677"/>
      <c r="CU33" s="677"/>
      <c r="CV33" s="677"/>
      <c r="CW33" s="677"/>
      <c r="CX33" s="677"/>
      <c r="CY33" s="678"/>
      <c r="CZ33" s="646">
        <v>43.8</v>
      </c>
      <c r="DA33" s="675"/>
      <c r="DB33" s="675"/>
      <c r="DC33" s="679"/>
      <c r="DD33" s="650">
        <v>2972589</v>
      </c>
      <c r="DE33" s="677"/>
      <c r="DF33" s="677"/>
      <c r="DG33" s="677"/>
      <c r="DH33" s="677"/>
      <c r="DI33" s="677"/>
      <c r="DJ33" s="677"/>
      <c r="DK33" s="678"/>
      <c r="DL33" s="650">
        <v>1984482</v>
      </c>
      <c r="DM33" s="677"/>
      <c r="DN33" s="677"/>
      <c r="DO33" s="677"/>
      <c r="DP33" s="677"/>
      <c r="DQ33" s="677"/>
      <c r="DR33" s="677"/>
      <c r="DS33" s="677"/>
      <c r="DT33" s="677"/>
      <c r="DU33" s="677"/>
      <c r="DV33" s="678"/>
      <c r="DW33" s="646">
        <v>39.9</v>
      </c>
      <c r="DX33" s="675"/>
      <c r="DY33" s="675"/>
      <c r="DZ33" s="675"/>
      <c r="EA33" s="675"/>
      <c r="EB33" s="675"/>
      <c r="EC33" s="676"/>
    </row>
    <row r="34" spans="2:133" ht="11.25" customHeight="1" x14ac:dyDescent="0.15">
      <c r="B34" s="638" t="s">
        <v>318</v>
      </c>
      <c r="C34" s="639"/>
      <c r="D34" s="639"/>
      <c r="E34" s="639"/>
      <c r="F34" s="639"/>
      <c r="G34" s="639"/>
      <c r="H34" s="639"/>
      <c r="I34" s="639"/>
      <c r="J34" s="639"/>
      <c r="K34" s="639"/>
      <c r="L34" s="639"/>
      <c r="M34" s="639"/>
      <c r="N34" s="639"/>
      <c r="O34" s="639"/>
      <c r="P34" s="639"/>
      <c r="Q34" s="640"/>
      <c r="R34" s="641">
        <v>123921</v>
      </c>
      <c r="S34" s="642"/>
      <c r="T34" s="642"/>
      <c r="U34" s="642"/>
      <c r="V34" s="642"/>
      <c r="W34" s="642"/>
      <c r="X34" s="642"/>
      <c r="Y34" s="643"/>
      <c r="Z34" s="644">
        <v>1.5</v>
      </c>
      <c r="AA34" s="644"/>
      <c r="AB34" s="644"/>
      <c r="AC34" s="644"/>
      <c r="AD34" s="645">
        <v>1</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1155189</v>
      </c>
      <c r="CS34" s="642"/>
      <c r="CT34" s="642"/>
      <c r="CU34" s="642"/>
      <c r="CV34" s="642"/>
      <c r="CW34" s="642"/>
      <c r="CX34" s="642"/>
      <c r="CY34" s="643"/>
      <c r="CZ34" s="646">
        <v>14.6</v>
      </c>
      <c r="DA34" s="675"/>
      <c r="DB34" s="675"/>
      <c r="DC34" s="679"/>
      <c r="DD34" s="650">
        <v>839689</v>
      </c>
      <c r="DE34" s="642"/>
      <c r="DF34" s="642"/>
      <c r="DG34" s="642"/>
      <c r="DH34" s="642"/>
      <c r="DI34" s="642"/>
      <c r="DJ34" s="642"/>
      <c r="DK34" s="643"/>
      <c r="DL34" s="650">
        <v>715943</v>
      </c>
      <c r="DM34" s="642"/>
      <c r="DN34" s="642"/>
      <c r="DO34" s="642"/>
      <c r="DP34" s="642"/>
      <c r="DQ34" s="642"/>
      <c r="DR34" s="642"/>
      <c r="DS34" s="642"/>
      <c r="DT34" s="642"/>
      <c r="DU34" s="642"/>
      <c r="DV34" s="643"/>
      <c r="DW34" s="646">
        <v>14.4</v>
      </c>
      <c r="DX34" s="675"/>
      <c r="DY34" s="675"/>
      <c r="DZ34" s="675"/>
      <c r="EA34" s="675"/>
      <c r="EB34" s="675"/>
      <c r="EC34" s="676"/>
    </row>
    <row r="35" spans="2:133" ht="11.25" customHeight="1" x14ac:dyDescent="0.15">
      <c r="B35" s="638" t="s">
        <v>322</v>
      </c>
      <c r="C35" s="639"/>
      <c r="D35" s="639"/>
      <c r="E35" s="639"/>
      <c r="F35" s="639"/>
      <c r="G35" s="639"/>
      <c r="H35" s="639"/>
      <c r="I35" s="639"/>
      <c r="J35" s="639"/>
      <c r="K35" s="639"/>
      <c r="L35" s="639"/>
      <c r="M35" s="639"/>
      <c r="N35" s="639"/>
      <c r="O35" s="639"/>
      <c r="P35" s="639"/>
      <c r="Q35" s="640"/>
      <c r="R35" s="641">
        <v>1017438</v>
      </c>
      <c r="S35" s="642"/>
      <c r="T35" s="642"/>
      <c r="U35" s="642"/>
      <c r="V35" s="642"/>
      <c r="W35" s="642"/>
      <c r="X35" s="642"/>
      <c r="Y35" s="643"/>
      <c r="Z35" s="644">
        <v>12.1</v>
      </c>
      <c r="AA35" s="644"/>
      <c r="AB35" s="644"/>
      <c r="AC35" s="644"/>
      <c r="AD35" s="645" t="s">
        <v>233</v>
      </c>
      <c r="AE35" s="645"/>
      <c r="AF35" s="645"/>
      <c r="AG35" s="645"/>
      <c r="AH35" s="645"/>
      <c r="AI35" s="645"/>
      <c r="AJ35" s="645"/>
      <c r="AK35" s="645"/>
      <c r="AL35" s="646" t="s">
        <v>233</v>
      </c>
      <c r="AM35" s="647"/>
      <c r="AN35" s="647"/>
      <c r="AO35" s="648"/>
      <c r="AP35" s="234"/>
      <c r="AQ35" s="714" t="s">
        <v>323</v>
      </c>
      <c r="AR35" s="715"/>
      <c r="AS35" s="715"/>
      <c r="AT35" s="715"/>
      <c r="AU35" s="715"/>
      <c r="AV35" s="715"/>
      <c r="AW35" s="715"/>
      <c r="AX35" s="715"/>
      <c r="AY35" s="716"/>
      <c r="AZ35" s="630">
        <v>800318</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112219</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31280</v>
      </c>
      <c r="CS35" s="677"/>
      <c r="CT35" s="677"/>
      <c r="CU35" s="677"/>
      <c r="CV35" s="677"/>
      <c r="CW35" s="677"/>
      <c r="CX35" s="677"/>
      <c r="CY35" s="678"/>
      <c r="CZ35" s="646">
        <v>0.4</v>
      </c>
      <c r="DA35" s="675"/>
      <c r="DB35" s="675"/>
      <c r="DC35" s="679"/>
      <c r="DD35" s="650">
        <v>22233</v>
      </c>
      <c r="DE35" s="677"/>
      <c r="DF35" s="677"/>
      <c r="DG35" s="677"/>
      <c r="DH35" s="677"/>
      <c r="DI35" s="677"/>
      <c r="DJ35" s="677"/>
      <c r="DK35" s="678"/>
      <c r="DL35" s="650">
        <v>19758</v>
      </c>
      <c r="DM35" s="677"/>
      <c r="DN35" s="677"/>
      <c r="DO35" s="677"/>
      <c r="DP35" s="677"/>
      <c r="DQ35" s="677"/>
      <c r="DR35" s="677"/>
      <c r="DS35" s="677"/>
      <c r="DT35" s="677"/>
      <c r="DU35" s="677"/>
      <c r="DV35" s="678"/>
      <c r="DW35" s="646">
        <v>0.4</v>
      </c>
      <c r="DX35" s="675"/>
      <c r="DY35" s="675"/>
      <c r="DZ35" s="675"/>
      <c r="EA35" s="675"/>
      <c r="EB35" s="675"/>
      <c r="EC35" s="676"/>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179</v>
      </c>
      <c r="S36" s="642"/>
      <c r="T36" s="642"/>
      <c r="U36" s="642"/>
      <c r="V36" s="642"/>
      <c r="W36" s="642"/>
      <c r="X36" s="642"/>
      <c r="Y36" s="643"/>
      <c r="Z36" s="644" t="s">
        <v>179</v>
      </c>
      <c r="AA36" s="644"/>
      <c r="AB36" s="644"/>
      <c r="AC36" s="644"/>
      <c r="AD36" s="645" t="s">
        <v>179</v>
      </c>
      <c r="AE36" s="645"/>
      <c r="AF36" s="645"/>
      <c r="AG36" s="645"/>
      <c r="AH36" s="645"/>
      <c r="AI36" s="645"/>
      <c r="AJ36" s="645"/>
      <c r="AK36" s="645"/>
      <c r="AL36" s="646" t="s">
        <v>233</v>
      </c>
      <c r="AM36" s="647"/>
      <c r="AN36" s="647"/>
      <c r="AO36" s="648"/>
      <c r="AQ36" s="718" t="s">
        <v>327</v>
      </c>
      <c r="AR36" s="719"/>
      <c r="AS36" s="719"/>
      <c r="AT36" s="719"/>
      <c r="AU36" s="719"/>
      <c r="AV36" s="719"/>
      <c r="AW36" s="719"/>
      <c r="AX36" s="719"/>
      <c r="AY36" s="720"/>
      <c r="AZ36" s="641">
        <v>85000</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93800</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773726</v>
      </c>
      <c r="CS36" s="642"/>
      <c r="CT36" s="642"/>
      <c r="CU36" s="642"/>
      <c r="CV36" s="642"/>
      <c r="CW36" s="642"/>
      <c r="CX36" s="642"/>
      <c r="CY36" s="643"/>
      <c r="CZ36" s="646">
        <v>9.8000000000000007</v>
      </c>
      <c r="DA36" s="675"/>
      <c r="DB36" s="675"/>
      <c r="DC36" s="679"/>
      <c r="DD36" s="650">
        <v>721904</v>
      </c>
      <c r="DE36" s="642"/>
      <c r="DF36" s="642"/>
      <c r="DG36" s="642"/>
      <c r="DH36" s="642"/>
      <c r="DI36" s="642"/>
      <c r="DJ36" s="642"/>
      <c r="DK36" s="643"/>
      <c r="DL36" s="650">
        <v>601049</v>
      </c>
      <c r="DM36" s="642"/>
      <c r="DN36" s="642"/>
      <c r="DO36" s="642"/>
      <c r="DP36" s="642"/>
      <c r="DQ36" s="642"/>
      <c r="DR36" s="642"/>
      <c r="DS36" s="642"/>
      <c r="DT36" s="642"/>
      <c r="DU36" s="642"/>
      <c r="DV36" s="643"/>
      <c r="DW36" s="646">
        <v>12.1</v>
      </c>
      <c r="DX36" s="675"/>
      <c r="DY36" s="675"/>
      <c r="DZ36" s="675"/>
      <c r="EA36" s="675"/>
      <c r="EB36" s="675"/>
      <c r="EC36" s="676"/>
    </row>
    <row r="37" spans="2:133" ht="11.25" customHeight="1" x14ac:dyDescent="0.15">
      <c r="B37" s="638" t="s">
        <v>330</v>
      </c>
      <c r="C37" s="639"/>
      <c r="D37" s="639"/>
      <c r="E37" s="639"/>
      <c r="F37" s="639"/>
      <c r="G37" s="639"/>
      <c r="H37" s="639"/>
      <c r="I37" s="639"/>
      <c r="J37" s="639"/>
      <c r="K37" s="639"/>
      <c r="L37" s="639"/>
      <c r="M37" s="639"/>
      <c r="N37" s="639"/>
      <c r="O37" s="639"/>
      <c r="P37" s="639"/>
      <c r="Q37" s="640"/>
      <c r="R37" s="641">
        <v>209838</v>
      </c>
      <c r="S37" s="642"/>
      <c r="T37" s="642"/>
      <c r="U37" s="642"/>
      <c r="V37" s="642"/>
      <c r="W37" s="642"/>
      <c r="X37" s="642"/>
      <c r="Y37" s="643"/>
      <c r="Z37" s="644">
        <v>2.5</v>
      </c>
      <c r="AA37" s="644"/>
      <c r="AB37" s="644"/>
      <c r="AC37" s="644"/>
      <c r="AD37" s="645" t="s">
        <v>179</v>
      </c>
      <c r="AE37" s="645"/>
      <c r="AF37" s="645"/>
      <c r="AG37" s="645"/>
      <c r="AH37" s="645"/>
      <c r="AI37" s="645"/>
      <c r="AJ37" s="645"/>
      <c r="AK37" s="645"/>
      <c r="AL37" s="646" t="s">
        <v>179</v>
      </c>
      <c r="AM37" s="647"/>
      <c r="AN37" s="647"/>
      <c r="AO37" s="648"/>
      <c r="AQ37" s="718" t="s">
        <v>331</v>
      </c>
      <c r="AR37" s="719"/>
      <c r="AS37" s="719"/>
      <c r="AT37" s="719"/>
      <c r="AU37" s="719"/>
      <c r="AV37" s="719"/>
      <c r="AW37" s="719"/>
      <c r="AX37" s="719"/>
      <c r="AY37" s="720"/>
      <c r="AZ37" s="641">
        <v>5321</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1802</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499391</v>
      </c>
      <c r="CS37" s="677"/>
      <c r="CT37" s="677"/>
      <c r="CU37" s="677"/>
      <c r="CV37" s="677"/>
      <c r="CW37" s="677"/>
      <c r="CX37" s="677"/>
      <c r="CY37" s="678"/>
      <c r="CZ37" s="646">
        <v>6.3</v>
      </c>
      <c r="DA37" s="675"/>
      <c r="DB37" s="675"/>
      <c r="DC37" s="679"/>
      <c r="DD37" s="650">
        <v>485591</v>
      </c>
      <c r="DE37" s="677"/>
      <c r="DF37" s="677"/>
      <c r="DG37" s="677"/>
      <c r="DH37" s="677"/>
      <c r="DI37" s="677"/>
      <c r="DJ37" s="677"/>
      <c r="DK37" s="678"/>
      <c r="DL37" s="650">
        <v>404178</v>
      </c>
      <c r="DM37" s="677"/>
      <c r="DN37" s="677"/>
      <c r="DO37" s="677"/>
      <c r="DP37" s="677"/>
      <c r="DQ37" s="677"/>
      <c r="DR37" s="677"/>
      <c r="DS37" s="677"/>
      <c r="DT37" s="677"/>
      <c r="DU37" s="677"/>
      <c r="DV37" s="678"/>
      <c r="DW37" s="646">
        <v>8.1</v>
      </c>
      <c r="DX37" s="675"/>
      <c r="DY37" s="675"/>
      <c r="DZ37" s="675"/>
      <c r="EA37" s="675"/>
      <c r="EB37" s="675"/>
      <c r="EC37" s="676"/>
    </row>
    <row r="38" spans="2:133" ht="11.25" customHeight="1" x14ac:dyDescent="0.15">
      <c r="B38" s="686" t="s">
        <v>334</v>
      </c>
      <c r="C38" s="687"/>
      <c r="D38" s="687"/>
      <c r="E38" s="687"/>
      <c r="F38" s="687"/>
      <c r="G38" s="687"/>
      <c r="H38" s="687"/>
      <c r="I38" s="687"/>
      <c r="J38" s="687"/>
      <c r="K38" s="687"/>
      <c r="L38" s="687"/>
      <c r="M38" s="687"/>
      <c r="N38" s="687"/>
      <c r="O38" s="687"/>
      <c r="P38" s="687"/>
      <c r="Q38" s="688"/>
      <c r="R38" s="721">
        <v>8428257</v>
      </c>
      <c r="S38" s="722"/>
      <c r="T38" s="722"/>
      <c r="U38" s="722"/>
      <c r="V38" s="722"/>
      <c r="W38" s="722"/>
      <c r="X38" s="722"/>
      <c r="Y38" s="723"/>
      <c r="Z38" s="724">
        <v>100</v>
      </c>
      <c r="AA38" s="724"/>
      <c r="AB38" s="724"/>
      <c r="AC38" s="724"/>
      <c r="AD38" s="725">
        <v>4769261</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233</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2765</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794997</v>
      </c>
      <c r="CS38" s="642"/>
      <c r="CT38" s="642"/>
      <c r="CU38" s="642"/>
      <c r="CV38" s="642"/>
      <c r="CW38" s="642"/>
      <c r="CX38" s="642"/>
      <c r="CY38" s="643"/>
      <c r="CZ38" s="646">
        <v>10.1</v>
      </c>
      <c r="DA38" s="675"/>
      <c r="DB38" s="675"/>
      <c r="DC38" s="679"/>
      <c r="DD38" s="650">
        <v>686757</v>
      </c>
      <c r="DE38" s="642"/>
      <c r="DF38" s="642"/>
      <c r="DG38" s="642"/>
      <c r="DH38" s="642"/>
      <c r="DI38" s="642"/>
      <c r="DJ38" s="642"/>
      <c r="DK38" s="643"/>
      <c r="DL38" s="650">
        <v>647732</v>
      </c>
      <c r="DM38" s="642"/>
      <c r="DN38" s="642"/>
      <c r="DO38" s="642"/>
      <c r="DP38" s="642"/>
      <c r="DQ38" s="642"/>
      <c r="DR38" s="642"/>
      <c r="DS38" s="642"/>
      <c r="DT38" s="642"/>
      <c r="DU38" s="642"/>
      <c r="DV38" s="643"/>
      <c r="DW38" s="646">
        <v>13</v>
      </c>
      <c r="DX38" s="675"/>
      <c r="DY38" s="675"/>
      <c r="DZ38" s="675"/>
      <c r="EA38" s="675"/>
      <c r="EB38" s="675"/>
      <c r="EC38" s="676"/>
    </row>
    <row r="39" spans="2:133" ht="11.25" customHeight="1" x14ac:dyDescent="0.15">
      <c r="AQ39" s="718" t="s">
        <v>338</v>
      </c>
      <c r="AR39" s="719"/>
      <c r="AS39" s="719"/>
      <c r="AT39" s="719"/>
      <c r="AU39" s="719"/>
      <c r="AV39" s="719"/>
      <c r="AW39" s="719"/>
      <c r="AX39" s="719"/>
      <c r="AY39" s="720"/>
      <c r="AZ39" s="641" t="s">
        <v>179</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92</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705252</v>
      </c>
      <c r="CS39" s="677"/>
      <c r="CT39" s="677"/>
      <c r="CU39" s="677"/>
      <c r="CV39" s="677"/>
      <c r="CW39" s="677"/>
      <c r="CX39" s="677"/>
      <c r="CY39" s="678"/>
      <c r="CZ39" s="646">
        <v>8.9</v>
      </c>
      <c r="DA39" s="675"/>
      <c r="DB39" s="675"/>
      <c r="DC39" s="679"/>
      <c r="DD39" s="650">
        <v>700006</v>
      </c>
      <c r="DE39" s="677"/>
      <c r="DF39" s="677"/>
      <c r="DG39" s="677"/>
      <c r="DH39" s="677"/>
      <c r="DI39" s="677"/>
      <c r="DJ39" s="677"/>
      <c r="DK39" s="678"/>
      <c r="DL39" s="650" t="s">
        <v>179</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15">
      <c r="AQ40" s="718" t="s">
        <v>342</v>
      </c>
      <c r="AR40" s="719"/>
      <c r="AS40" s="719"/>
      <c r="AT40" s="719"/>
      <c r="AU40" s="719"/>
      <c r="AV40" s="719"/>
      <c r="AW40" s="719"/>
      <c r="AX40" s="719"/>
      <c r="AY40" s="720"/>
      <c r="AZ40" s="641">
        <v>123020</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179</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2000</v>
      </c>
      <c r="CS40" s="642"/>
      <c r="CT40" s="642"/>
      <c r="CU40" s="642"/>
      <c r="CV40" s="642"/>
      <c r="CW40" s="642"/>
      <c r="CX40" s="642"/>
      <c r="CY40" s="643"/>
      <c r="CZ40" s="646">
        <v>0</v>
      </c>
      <c r="DA40" s="675"/>
      <c r="DB40" s="675"/>
      <c r="DC40" s="679"/>
      <c r="DD40" s="650">
        <v>2000</v>
      </c>
      <c r="DE40" s="642"/>
      <c r="DF40" s="642"/>
      <c r="DG40" s="642"/>
      <c r="DH40" s="642"/>
      <c r="DI40" s="642"/>
      <c r="DJ40" s="642"/>
      <c r="DK40" s="643"/>
      <c r="DL40" s="650" t="s">
        <v>179</v>
      </c>
      <c r="DM40" s="642"/>
      <c r="DN40" s="642"/>
      <c r="DO40" s="642"/>
      <c r="DP40" s="642"/>
      <c r="DQ40" s="642"/>
      <c r="DR40" s="642"/>
      <c r="DS40" s="642"/>
      <c r="DT40" s="642"/>
      <c r="DU40" s="642"/>
      <c r="DV40" s="643"/>
      <c r="DW40" s="646" t="s">
        <v>179</v>
      </c>
      <c r="DX40" s="675"/>
      <c r="DY40" s="675"/>
      <c r="DZ40" s="675"/>
      <c r="EA40" s="675"/>
      <c r="EB40" s="675"/>
      <c r="EC40" s="676"/>
    </row>
    <row r="41" spans="2:133" ht="11.25" customHeight="1" x14ac:dyDescent="0.15">
      <c r="AQ41" s="728" t="s">
        <v>345</v>
      </c>
      <c r="AR41" s="729"/>
      <c r="AS41" s="729"/>
      <c r="AT41" s="729"/>
      <c r="AU41" s="729"/>
      <c r="AV41" s="729"/>
      <c r="AW41" s="729"/>
      <c r="AX41" s="729"/>
      <c r="AY41" s="730"/>
      <c r="AZ41" s="721">
        <v>586977</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362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233</v>
      </c>
      <c r="DA41" s="675"/>
      <c r="DB41" s="675"/>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1182651</v>
      </c>
      <c r="CS42" s="642"/>
      <c r="CT42" s="642"/>
      <c r="CU42" s="642"/>
      <c r="CV42" s="642"/>
      <c r="CW42" s="642"/>
      <c r="CX42" s="642"/>
      <c r="CY42" s="643"/>
      <c r="CZ42" s="646">
        <v>15</v>
      </c>
      <c r="DA42" s="647"/>
      <c r="DB42" s="647"/>
      <c r="DC42" s="742"/>
      <c r="DD42" s="650">
        <v>210761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38045</v>
      </c>
      <c r="CS43" s="677"/>
      <c r="CT43" s="677"/>
      <c r="CU43" s="677"/>
      <c r="CV43" s="677"/>
      <c r="CW43" s="677"/>
      <c r="CX43" s="677"/>
      <c r="CY43" s="678"/>
      <c r="CZ43" s="646">
        <v>0.5</v>
      </c>
      <c r="DA43" s="675"/>
      <c r="DB43" s="675"/>
      <c r="DC43" s="679"/>
      <c r="DD43" s="650">
        <v>25335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1093194</v>
      </c>
      <c r="CS44" s="642"/>
      <c r="CT44" s="642"/>
      <c r="CU44" s="642"/>
      <c r="CV44" s="642"/>
      <c r="CW44" s="642"/>
      <c r="CX44" s="642"/>
      <c r="CY44" s="643"/>
      <c r="CZ44" s="646">
        <v>13.8</v>
      </c>
      <c r="DA44" s="647"/>
      <c r="DB44" s="647"/>
      <c r="DC44" s="742"/>
      <c r="DD44" s="650">
        <v>206548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129862</v>
      </c>
      <c r="CS45" s="677"/>
      <c r="CT45" s="677"/>
      <c r="CU45" s="677"/>
      <c r="CV45" s="677"/>
      <c r="CW45" s="677"/>
      <c r="CX45" s="677"/>
      <c r="CY45" s="678"/>
      <c r="CZ45" s="646">
        <v>1.6</v>
      </c>
      <c r="DA45" s="675"/>
      <c r="DB45" s="675"/>
      <c r="DC45" s="679"/>
      <c r="DD45" s="650">
        <v>4083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947807</v>
      </c>
      <c r="CS46" s="642"/>
      <c r="CT46" s="642"/>
      <c r="CU46" s="642"/>
      <c r="CV46" s="642"/>
      <c r="CW46" s="642"/>
      <c r="CX46" s="642"/>
      <c r="CY46" s="643"/>
      <c r="CZ46" s="646">
        <v>12</v>
      </c>
      <c r="DA46" s="647"/>
      <c r="DB46" s="647"/>
      <c r="DC46" s="742"/>
      <c r="DD46" s="650">
        <v>202240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89457</v>
      </c>
      <c r="CS47" s="677"/>
      <c r="CT47" s="677"/>
      <c r="CU47" s="677"/>
      <c r="CV47" s="677"/>
      <c r="CW47" s="677"/>
      <c r="CX47" s="677"/>
      <c r="CY47" s="678"/>
      <c r="CZ47" s="646">
        <v>1.1000000000000001</v>
      </c>
      <c r="DA47" s="675"/>
      <c r="DB47" s="675"/>
      <c r="DC47" s="679"/>
      <c r="DD47" s="650">
        <v>4213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179</v>
      </c>
      <c r="CS48" s="642"/>
      <c r="CT48" s="642"/>
      <c r="CU48" s="642"/>
      <c r="CV48" s="642"/>
      <c r="CW48" s="642"/>
      <c r="CX48" s="642"/>
      <c r="CY48" s="643"/>
      <c r="CZ48" s="646" t="s">
        <v>179</v>
      </c>
      <c r="DA48" s="647"/>
      <c r="DB48" s="647"/>
      <c r="DC48" s="742"/>
      <c r="DD48" s="650" t="s">
        <v>179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7909930</v>
      </c>
      <c r="CS49" s="711"/>
      <c r="CT49" s="711"/>
      <c r="CU49" s="711"/>
      <c r="CV49" s="711"/>
      <c r="CW49" s="711"/>
      <c r="CX49" s="711"/>
      <c r="CY49" s="743"/>
      <c r="CZ49" s="726">
        <v>100</v>
      </c>
      <c r="DA49" s="744"/>
      <c r="DB49" s="744"/>
      <c r="DC49" s="745"/>
      <c r="DD49" s="746">
        <v>5616481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qFn+5aDPpDdEYcGui7pywDBhyVDpfOdxWKuf201R9o8FvtvjO1k4RPgZfsWXdE2hafYE3jTCyHwCKNwhhk5wsA==" saltValue="6vuBe653jPVsyBrfIdQN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8436</v>
      </c>
      <c r="R7" s="777"/>
      <c r="S7" s="777"/>
      <c r="T7" s="777"/>
      <c r="U7" s="777"/>
      <c r="V7" s="777">
        <v>7918</v>
      </c>
      <c r="W7" s="777"/>
      <c r="X7" s="777"/>
      <c r="Y7" s="777"/>
      <c r="Z7" s="777"/>
      <c r="AA7" s="777">
        <v>518</v>
      </c>
      <c r="AB7" s="777"/>
      <c r="AC7" s="777"/>
      <c r="AD7" s="777"/>
      <c r="AE7" s="778"/>
      <c r="AF7" s="779">
        <v>345</v>
      </c>
      <c r="AG7" s="780"/>
      <c r="AH7" s="780"/>
      <c r="AI7" s="780"/>
      <c r="AJ7" s="781"/>
      <c r="AK7" s="816">
        <v>203</v>
      </c>
      <c r="AL7" s="817"/>
      <c r="AM7" s="817"/>
      <c r="AN7" s="817"/>
      <c r="AO7" s="817"/>
      <c r="AP7" s="817">
        <v>10396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583</v>
      </c>
      <c r="BT7" s="821"/>
      <c r="BU7" s="821"/>
      <c r="BV7" s="821"/>
      <c r="BW7" s="821"/>
      <c r="BX7" s="821"/>
      <c r="BY7" s="821"/>
      <c r="BZ7" s="821"/>
      <c r="CA7" s="821"/>
      <c r="CB7" s="821"/>
      <c r="CC7" s="821"/>
      <c r="CD7" s="821"/>
      <c r="CE7" s="821"/>
      <c r="CF7" s="821"/>
      <c r="CG7" s="822"/>
      <c r="CH7" s="813">
        <v>-43</v>
      </c>
      <c r="CI7" s="814"/>
      <c r="CJ7" s="814"/>
      <c r="CK7" s="814"/>
      <c r="CL7" s="815"/>
      <c r="CM7" s="813">
        <v>211</v>
      </c>
      <c r="CN7" s="814"/>
      <c r="CO7" s="814"/>
      <c r="CP7" s="814"/>
      <c r="CQ7" s="815"/>
      <c r="CR7" s="813">
        <v>300</v>
      </c>
      <c r="CS7" s="814"/>
      <c r="CT7" s="814"/>
      <c r="CU7" s="814"/>
      <c r="CV7" s="815"/>
      <c r="CW7" s="813" t="s">
        <v>587</v>
      </c>
      <c r="CX7" s="814"/>
      <c r="CY7" s="814"/>
      <c r="CZ7" s="814"/>
      <c r="DA7" s="815"/>
      <c r="DB7" s="813" t="s">
        <v>587</v>
      </c>
      <c r="DC7" s="814"/>
      <c r="DD7" s="814"/>
      <c r="DE7" s="814"/>
      <c r="DF7" s="815"/>
      <c r="DG7" s="813" t="s">
        <v>587</v>
      </c>
      <c r="DH7" s="814"/>
      <c r="DI7" s="814"/>
      <c r="DJ7" s="814"/>
      <c r="DK7" s="815"/>
      <c r="DL7" s="813" t="s">
        <v>587</v>
      </c>
      <c r="DM7" s="814"/>
      <c r="DN7" s="814"/>
      <c r="DO7" s="814"/>
      <c r="DP7" s="815"/>
      <c r="DQ7" s="813" t="s">
        <v>587</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8428</v>
      </c>
      <c r="R23" s="836"/>
      <c r="S23" s="836"/>
      <c r="T23" s="836"/>
      <c r="U23" s="836"/>
      <c r="V23" s="836">
        <v>7910</v>
      </c>
      <c r="W23" s="836"/>
      <c r="X23" s="836"/>
      <c r="Y23" s="836"/>
      <c r="Z23" s="836"/>
      <c r="AA23" s="836">
        <v>518</v>
      </c>
      <c r="AB23" s="836"/>
      <c r="AC23" s="836"/>
      <c r="AD23" s="836"/>
      <c r="AE23" s="837"/>
      <c r="AF23" s="838">
        <v>345</v>
      </c>
      <c r="AG23" s="836"/>
      <c r="AH23" s="836"/>
      <c r="AI23" s="836"/>
      <c r="AJ23" s="839"/>
      <c r="AK23" s="840"/>
      <c r="AL23" s="841"/>
      <c r="AM23" s="841"/>
      <c r="AN23" s="841"/>
      <c r="AO23" s="841"/>
      <c r="AP23" s="836">
        <v>10396</v>
      </c>
      <c r="AQ23" s="836"/>
      <c r="AR23" s="836"/>
      <c r="AS23" s="836"/>
      <c r="AT23" s="836"/>
      <c r="AU23" s="842"/>
      <c r="AV23" s="842"/>
      <c r="AW23" s="842"/>
      <c r="AX23" s="842"/>
      <c r="AY23" s="843"/>
      <c r="AZ23" s="851" t="s">
        <v>179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1542</v>
      </c>
      <c r="R28" s="865"/>
      <c r="S28" s="865"/>
      <c r="T28" s="865"/>
      <c r="U28" s="865"/>
      <c r="V28" s="865">
        <v>1430</v>
      </c>
      <c r="W28" s="865"/>
      <c r="X28" s="865"/>
      <c r="Y28" s="865"/>
      <c r="Z28" s="865"/>
      <c r="AA28" s="865">
        <v>112</v>
      </c>
      <c r="AB28" s="865"/>
      <c r="AC28" s="865"/>
      <c r="AD28" s="865"/>
      <c r="AE28" s="866"/>
      <c r="AF28" s="867">
        <v>112</v>
      </c>
      <c r="AG28" s="865"/>
      <c r="AH28" s="865"/>
      <c r="AI28" s="865"/>
      <c r="AJ28" s="868"/>
      <c r="AK28" s="869">
        <v>123</v>
      </c>
      <c r="AL28" s="860"/>
      <c r="AM28" s="860"/>
      <c r="AN28" s="860"/>
      <c r="AO28" s="860"/>
      <c r="AP28" s="860" t="s">
        <v>584</v>
      </c>
      <c r="AQ28" s="860"/>
      <c r="AR28" s="860"/>
      <c r="AS28" s="860"/>
      <c r="AT28" s="860"/>
      <c r="AU28" s="860" t="s">
        <v>584</v>
      </c>
      <c r="AV28" s="860"/>
      <c r="AW28" s="860"/>
      <c r="AX28" s="860"/>
      <c r="AY28" s="860"/>
      <c r="AZ28" s="861" t="s">
        <v>584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202</v>
      </c>
      <c r="R29" s="801"/>
      <c r="S29" s="801"/>
      <c r="T29" s="801"/>
      <c r="U29" s="801"/>
      <c r="V29" s="801">
        <v>200</v>
      </c>
      <c r="W29" s="801"/>
      <c r="X29" s="801"/>
      <c r="Y29" s="801"/>
      <c r="Z29" s="801"/>
      <c r="AA29" s="801">
        <v>2</v>
      </c>
      <c r="AB29" s="801"/>
      <c r="AC29" s="801"/>
      <c r="AD29" s="801"/>
      <c r="AE29" s="802"/>
      <c r="AF29" s="803">
        <v>2</v>
      </c>
      <c r="AG29" s="804"/>
      <c r="AH29" s="804"/>
      <c r="AI29" s="804"/>
      <c r="AJ29" s="805"/>
      <c r="AK29" s="872">
        <v>79</v>
      </c>
      <c r="AL29" s="873"/>
      <c r="AM29" s="873"/>
      <c r="AN29" s="873"/>
      <c r="AO29" s="873"/>
      <c r="AP29" s="873" t="s">
        <v>584</v>
      </c>
      <c r="AQ29" s="873"/>
      <c r="AR29" s="873"/>
      <c r="AS29" s="873"/>
      <c r="AT29" s="873"/>
      <c r="AU29" s="873" t="s">
        <v>584</v>
      </c>
      <c r="AV29" s="873"/>
      <c r="AW29" s="873"/>
      <c r="AX29" s="873"/>
      <c r="AY29" s="873"/>
      <c r="AZ29" s="874" t="s">
        <v>584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235</v>
      </c>
      <c r="R30" s="801"/>
      <c r="S30" s="801"/>
      <c r="T30" s="801"/>
      <c r="U30" s="801"/>
      <c r="V30" s="801">
        <v>197</v>
      </c>
      <c r="W30" s="801"/>
      <c r="X30" s="801"/>
      <c r="Y30" s="801"/>
      <c r="Z30" s="801"/>
      <c r="AA30" s="801">
        <v>38</v>
      </c>
      <c r="AB30" s="801"/>
      <c r="AC30" s="801"/>
      <c r="AD30" s="801"/>
      <c r="AE30" s="802"/>
      <c r="AF30" s="803">
        <v>622</v>
      </c>
      <c r="AG30" s="804"/>
      <c r="AH30" s="804"/>
      <c r="AI30" s="804"/>
      <c r="AJ30" s="805"/>
      <c r="AK30" s="872">
        <v>5</v>
      </c>
      <c r="AL30" s="873"/>
      <c r="AM30" s="873"/>
      <c r="AN30" s="873"/>
      <c r="AO30" s="873"/>
      <c r="AP30" s="873">
        <v>1239</v>
      </c>
      <c r="AQ30" s="873"/>
      <c r="AR30" s="873"/>
      <c r="AS30" s="873"/>
      <c r="AT30" s="873"/>
      <c r="AU30" s="873">
        <v>103</v>
      </c>
      <c r="AV30" s="873"/>
      <c r="AW30" s="873"/>
      <c r="AX30" s="873"/>
      <c r="AY30" s="873"/>
      <c r="AZ30" s="874" t="s">
        <v>584</v>
      </c>
      <c r="BA30" s="874"/>
      <c r="BB30" s="874"/>
      <c r="BC30" s="874"/>
      <c r="BD30" s="874"/>
      <c r="BE30" s="870" t="s">
        <v>398</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191</v>
      </c>
      <c r="R31" s="801"/>
      <c r="S31" s="801"/>
      <c r="T31" s="801"/>
      <c r="U31" s="801"/>
      <c r="V31" s="801">
        <v>183</v>
      </c>
      <c r="W31" s="801"/>
      <c r="X31" s="801"/>
      <c r="Y31" s="801"/>
      <c r="Z31" s="801"/>
      <c r="AA31" s="801">
        <v>8</v>
      </c>
      <c r="AB31" s="801"/>
      <c r="AC31" s="801"/>
      <c r="AD31" s="801"/>
      <c r="AE31" s="802"/>
      <c r="AF31" s="803">
        <v>8</v>
      </c>
      <c r="AG31" s="804"/>
      <c r="AH31" s="804"/>
      <c r="AI31" s="804"/>
      <c r="AJ31" s="805"/>
      <c r="AK31" s="872">
        <v>85</v>
      </c>
      <c r="AL31" s="873"/>
      <c r="AM31" s="873"/>
      <c r="AN31" s="873"/>
      <c r="AO31" s="873"/>
      <c r="AP31" s="873">
        <v>739</v>
      </c>
      <c r="AQ31" s="873"/>
      <c r="AR31" s="873"/>
      <c r="AS31" s="873"/>
      <c r="AT31" s="873"/>
      <c r="AU31" s="873">
        <v>725</v>
      </c>
      <c r="AV31" s="873"/>
      <c r="AW31" s="873"/>
      <c r="AX31" s="873"/>
      <c r="AY31" s="873"/>
      <c r="AZ31" s="874" t="s">
        <v>584</v>
      </c>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744</v>
      </c>
      <c r="AG63" s="884"/>
      <c r="AH63" s="884"/>
      <c r="AI63" s="884"/>
      <c r="AJ63" s="885"/>
      <c r="AK63" s="886"/>
      <c r="AL63" s="881"/>
      <c r="AM63" s="881"/>
      <c r="AN63" s="881"/>
      <c r="AO63" s="881"/>
      <c r="AP63" s="884">
        <v>1978</v>
      </c>
      <c r="AQ63" s="884"/>
      <c r="AR63" s="884"/>
      <c r="AS63" s="884"/>
      <c r="AT63" s="884"/>
      <c r="AU63" s="884">
        <v>828</v>
      </c>
      <c r="AV63" s="884"/>
      <c r="AW63" s="884"/>
      <c r="AX63" s="884"/>
      <c r="AY63" s="884"/>
      <c r="AZ63" s="888"/>
      <c r="BA63" s="888"/>
      <c r="BB63" s="888"/>
      <c r="BC63" s="888"/>
      <c r="BD63" s="888"/>
      <c r="BE63" s="889"/>
      <c r="BF63" s="889"/>
      <c r="BG63" s="889"/>
      <c r="BH63" s="889"/>
      <c r="BI63" s="890"/>
      <c r="BJ63" s="891" t="s">
        <v>179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404</v>
      </c>
      <c r="B66" s="783"/>
      <c r="C66" s="783"/>
      <c r="D66" s="783"/>
      <c r="E66" s="783"/>
      <c r="F66" s="783"/>
      <c r="G66" s="783"/>
      <c r="H66" s="783"/>
      <c r="I66" s="783"/>
      <c r="J66" s="783"/>
      <c r="K66" s="783"/>
      <c r="L66" s="783"/>
      <c r="M66" s="783"/>
      <c r="N66" s="783"/>
      <c r="O66" s="783"/>
      <c r="P66" s="784"/>
      <c r="Q66" s="759" t="s">
        <v>405</v>
      </c>
      <c r="R66" s="760"/>
      <c r="S66" s="760"/>
      <c r="T66" s="760"/>
      <c r="U66" s="761"/>
      <c r="V66" s="759" t="s">
        <v>406</v>
      </c>
      <c r="W66" s="760"/>
      <c r="X66" s="760"/>
      <c r="Y66" s="760"/>
      <c r="Z66" s="761"/>
      <c r="AA66" s="759" t="s">
        <v>407</v>
      </c>
      <c r="AB66" s="760"/>
      <c r="AC66" s="760"/>
      <c r="AD66" s="760"/>
      <c r="AE66" s="761"/>
      <c r="AF66" s="894" t="s">
        <v>408</v>
      </c>
      <c r="AG66" s="855"/>
      <c r="AH66" s="855"/>
      <c r="AI66" s="855"/>
      <c r="AJ66" s="895"/>
      <c r="AK66" s="759" t="s">
        <v>409</v>
      </c>
      <c r="AL66" s="783"/>
      <c r="AM66" s="783"/>
      <c r="AN66" s="783"/>
      <c r="AO66" s="784"/>
      <c r="AP66" s="759" t="s">
        <v>410</v>
      </c>
      <c r="AQ66" s="760"/>
      <c r="AR66" s="760"/>
      <c r="AS66" s="760"/>
      <c r="AT66" s="761"/>
      <c r="AU66" s="759" t="s">
        <v>411</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574</v>
      </c>
      <c r="C68" s="912"/>
      <c r="D68" s="912"/>
      <c r="E68" s="912"/>
      <c r="F68" s="912"/>
      <c r="G68" s="912"/>
      <c r="H68" s="912"/>
      <c r="I68" s="912"/>
      <c r="J68" s="912"/>
      <c r="K68" s="912"/>
      <c r="L68" s="912"/>
      <c r="M68" s="912"/>
      <c r="N68" s="912"/>
      <c r="O68" s="912"/>
      <c r="P68" s="913"/>
      <c r="Q68" s="914">
        <v>2</v>
      </c>
      <c r="R68" s="908"/>
      <c r="S68" s="908"/>
      <c r="T68" s="908"/>
      <c r="U68" s="908"/>
      <c r="V68" s="908">
        <v>1</v>
      </c>
      <c r="W68" s="908"/>
      <c r="X68" s="908"/>
      <c r="Y68" s="908"/>
      <c r="Z68" s="908"/>
      <c r="AA68" s="908">
        <v>1</v>
      </c>
      <c r="AB68" s="908"/>
      <c r="AC68" s="908"/>
      <c r="AD68" s="908"/>
      <c r="AE68" s="908"/>
      <c r="AF68" s="908">
        <v>1</v>
      </c>
      <c r="AG68" s="908"/>
      <c r="AH68" s="908"/>
      <c r="AI68" s="908"/>
      <c r="AJ68" s="908"/>
      <c r="AK68" s="908" t="s">
        <v>584</v>
      </c>
      <c r="AL68" s="908"/>
      <c r="AM68" s="908"/>
      <c r="AN68" s="908"/>
      <c r="AO68" s="908"/>
      <c r="AP68" s="908" t="s">
        <v>584</v>
      </c>
      <c r="AQ68" s="908"/>
      <c r="AR68" s="908"/>
      <c r="AS68" s="908"/>
      <c r="AT68" s="908"/>
      <c r="AU68" s="908" t="s">
        <v>584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575</v>
      </c>
      <c r="C69" s="916"/>
      <c r="D69" s="916"/>
      <c r="E69" s="916"/>
      <c r="F69" s="916"/>
      <c r="G69" s="916"/>
      <c r="H69" s="916"/>
      <c r="I69" s="916"/>
      <c r="J69" s="916"/>
      <c r="K69" s="916"/>
      <c r="L69" s="916"/>
      <c r="M69" s="916"/>
      <c r="N69" s="916"/>
      <c r="O69" s="916"/>
      <c r="P69" s="917"/>
      <c r="Q69" s="918">
        <v>5519</v>
      </c>
      <c r="R69" s="873"/>
      <c r="S69" s="873"/>
      <c r="T69" s="873"/>
      <c r="U69" s="873"/>
      <c r="V69" s="873">
        <v>5128</v>
      </c>
      <c r="W69" s="873"/>
      <c r="X69" s="873"/>
      <c r="Y69" s="873"/>
      <c r="Z69" s="873"/>
      <c r="AA69" s="873">
        <v>391</v>
      </c>
      <c r="AB69" s="873"/>
      <c r="AC69" s="873"/>
      <c r="AD69" s="873"/>
      <c r="AE69" s="873"/>
      <c r="AF69" s="873">
        <v>391</v>
      </c>
      <c r="AG69" s="873"/>
      <c r="AH69" s="873"/>
      <c r="AI69" s="873"/>
      <c r="AJ69" s="873"/>
      <c r="AK69" s="873">
        <v>6</v>
      </c>
      <c r="AL69" s="873"/>
      <c r="AM69" s="873"/>
      <c r="AN69" s="873"/>
      <c r="AO69" s="873"/>
      <c r="AP69" s="873" t="s">
        <v>584</v>
      </c>
      <c r="AQ69" s="873"/>
      <c r="AR69" s="873"/>
      <c r="AS69" s="873"/>
      <c r="AT69" s="873"/>
      <c r="AU69" s="873" t="s">
        <v>584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576</v>
      </c>
      <c r="C70" s="916"/>
      <c r="D70" s="916"/>
      <c r="E70" s="916"/>
      <c r="F70" s="916"/>
      <c r="G70" s="916"/>
      <c r="H70" s="916"/>
      <c r="I70" s="916"/>
      <c r="J70" s="916"/>
      <c r="K70" s="916"/>
      <c r="L70" s="916"/>
      <c r="M70" s="916"/>
      <c r="N70" s="916"/>
      <c r="O70" s="916"/>
      <c r="P70" s="917"/>
      <c r="Q70" s="918">
        <v>138</v>
      </c>
      <c r="R70" s="873"/>
      <c r="S70" s="873"/>
      <c r="T70" s="873"/>
      <c r="U70" s="873"/>
      <c r="V70" s="873">
        <v>67</v>
      </c>
      <c r="W70" s="873"/>
      <c r="X70" s="873"/>
      <c r="Y70" s="873"/>
      <c r="Z70" s="873"/>
      <c r="AA70" s="873">
        <v>71</v>
      </c>
      <c r="AB70" s="873"/>
      <c r="AC70" s="873"/>
      <c r="AD70" s="873"/>
      <c r="AE70" s="873"/>
      <c r="AF70" s="873">
        <v>71</v>
      </c>
      <c r="AG70" s="873"/>
      <c r="AH70" s="873"/>
      <c r="AI70" s="873"/>
      <c r="AJ70" s="873"/>
      <c r="AK70" s="873" t="s">
        <v>585</v>
      </c>
      <c r="AL70" s="873"/>
      <c r="AM70" s="873"/>
      <c r="AN70" s="873"/>
      <c r="AO70" s="873"/>
      <c r="AP70" s="873" t="s">
        <v>584</v>
      </c>
      <c r="AQ70" s="873"/>
      <c r="AR70" s="873"/>
      <c r="AS70" s="873"/>
      <c r="AT70" s="873"/>
      <c r="AU70" s="873" t="s">
        <v>584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577</v>
      </c>
      <c r="C71" s="916"/>
      <c r="D71" s="916"/>
      <c r="E71" s="916"/>
      <c r="F71" s="916"/>
      <c r="G71" s="916"/>
      <c r="H71" s="916"/>
      <c r="I71" s="916"/>
      <c r="J71" s="916"/>
      <c r="K71" s="916"/>
      <c r="L71" s="916"/>
      <c r="M71" s="916"/>
      <c r="N71" s="916"/>
      <c r="O71" s="916"/>
      <c r="P71" s="917"/>
      <c r="Q71" s="918">
        <v>25</v>
      </c>
      <c r="R71" s="873"/>
      <c r="S71" s="873"/>
      <c r="T71" s="873"/>
      <c r="U71" s="873"/>
      <c r="V71" s="873">
        <v>23</v>
      </c>
      <c r="W71" s="873"/>
      <c r="X71" s="873"/>
      <c r="Y71" s="873"/>
      <c r="Z71" s="873"/>
      <c r="AA71" s="873">
        <v>2</v>
      </c>
      <c r="AB71" s="873"/>
      <c r="AC71" s="873"/>
      <c r="AD71" s="873"/>
      <c r="AE71" s="873"/>
      <c r="AF71" s="873">
        <v>2</v>
      </c>
      <c r="AG71" s="873"/>
      <c r="AH71" s="873"/>
      <c r="AI71" s="873"/>
      <c r="AJ71" s="873"/>
      <c r="AK71" s="873" t="s">
        <v>584</v>
      </c>
      <c r="AL71" s="873"/>
      <c r="AM71" s="873"/>
      <c r="AN71" s="873"/>
      <c r="AO71" s="873"/>
      <c r="AP71" s="873" t="s">
        <v>586</v>
      </c>
      <c r="AQ71" s="873"/>
      <c r="AR71" s="873"/>
      <c r="AS71" s="873"/>
      <c r="AT71" s="873"/>
      <c r="AU71" s="873" t="s">
        <v>584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578</v>
      </c>
      <c r="C72" s="916"/>
      <c r="D72" s="916"/>
      <c r="E72" s="916"/>
      <c r="F72" s="916"/>
      <c r="G72" s="916"/>
      <c r="H72" s="916"/>
      <c r="I72" s="916"/>
      <c r="J72" s="916"/>
      <c r="K72" s="916"/>
      <c r="L72" s="916"/>
      <c r="M72" s="916"/>
      <c r="N72" s="916"/>
      <c r="O72" s="916"/>
      <c r="P72" s="917"/>
      <c r="Q72" s="918">
        <v>1693</v>
      </c>
      <c r="R72" s="873"/>
      <c r="S72" s="873"/>
      <c r="T72" s="873"/>
      <c r="U72" s="873"/>
      <c r="V72" s="873">
        <v>1497</v>
      </c>
      <c r="W72" s="873"/>
      <c r="X72" s="873"/>
      <c r="Y72" s="873"/>
      <c r="Z72" s="873"/>
      <c r="AA72" s="873">
        <v>196</v>
      </c>
      <c r="AB72" s="873"/>
      <c r="AC72" s="873"/>
      <c r="AD72" s="873"/>
      <c r="AE72" s="873"/>
      <c r="AF72" s="873">
        <v>196</v>
      </c>
      <c r="AG72" s="873"/>
      <c r="AH72" s="873"/>
      <c r="AI72" s="873"/>
      <c r="AJ72" s="873"/>
      <c r="AK72" s="873" t="s">
        <v>584</v>
      </c>
      <c r="AL72" s="873"/>
      <c r="AM72" s="873"/>
      <c r="AN72" s="873"/>
      <c r="AO72" s="873"/>
      <c r="AP72" s="873">
        <v>53</v>
      </c>
      <c r="AQ72" s="873"/>
      <c r="AR72" s="873"/>
      <c r="AS72" s="873"/>
      <c r="AT72" s="873"/>
      <c r="AU72" s="873">
        <v>17</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579</v>
      </c>
      <c r="C73" s="916"/>
      <c r="D73" s="916"/>
      <c r="E73" s="916"/>
      <c r="F73" s="916"/>
      <c r="G73" s="916"/>
      <c r="H73" s="916"/>
      <c r="I73" s="916"/>
      <c r="J73" s="916"/>
      <c r="K73" s="916"/>
      <c r="L73" s="916"/>
      <c r="M73" s="916"/>
      <c r="N73" s="916"/>
      <c r="O73" s="916"/>
      <c r="P73" s="917"/>
      <c r="Q73" s="918">
        <v>6378</v>
      </c>
      <c r="R73" s="873"/>
      <c r="S73" s="873"/>
      <c r="T73" s="873"/>
      <c r="U73" s="873"/>
      <c r="V73" s="873">
        <v>6089</v>
      </c>
      <c r="W73" s="873"/>
      <c r="X73" s="873"/>
      <c r="Y73" s="873"/>
      <c r="Z73" s="873"/>
      <c r="AA73" s="873">
        <v>289</v>
      </c>
      <c r="AB73" s="873"/>
      <c r="AC73" s="873"/>
      <c r="AD73" s="873"/>
      <c r="AE73" s="873"/>
      <c r="AF73" s="873">
        <v>289</v>
      </c>
      <c r="AG73" s="873"/>
      <c r="AH73" s="873"/>
      <c r="AI73" s="873"/>
      <c r="AJ73" s="873"/>
      <c r="AK73" s="873" t="s">
        <v>584</v>
      </c>
      <c r="AL73" s="873"/>
      <c r="AM73" s="873"/>
      <c r="AN73" s="873"/>
      <c r="AO73" s="873"/>
      <c r="AP73" s="873" t="s">
        <v>584</v>
      </c>
      <c r="AQ73" s="873"/>
      <c r="AR73" s="873"/>
      <c r="AS73" s="873"/>
      <c r="AT73" s="873"/>
      <c r="AU73" s="873" t="s">
        <v>586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580</v>
      </c>
      <c r="C74" s="916"/>
      <c r="D74" s="916"/>
      <c r="E74" s="916"/>
      <c r="F74" s="916"/>
      <c r="G74" s="916"/>
      <c r="H74" s="916"/>
      <c r="I74" s="916"/>
      <c r="J74" s="916"/>
      <c r="K74" s="916"/>
      <c r="L74" s="916"/>
      <c r="M74" s="916"/>
      <c r="N74" s="916"/>
      <c r="O74" s="916"/>
      <c r="P74" s="917"/>
      <c r="Q74" s="918">
        <v>16</v>
      </c>
      <c r="R74" s="873"/>
      <c r="S74" s="873"/>
      <c r="T74" s="873"/>
      <c r="U74" s="873"/>
      <c r="V74" s="873">
        <v>2</v>
      </c>
      <c r="W74" s="873"/>
      <c r="X74" s="873"/>
      <c r="Y74" s="873"/>
      <c r="Z74" s="873"/>
      <c r="AA74" s="873">
        <v>14</v>
      </c>
      <c r="AB74" s="873"/>
      <c r="AC74" s="873"/>
      <c r="AD74" s="873"/>
      <c r="AE74" s="873"/>
      <c r="AF74" s="873">
        <v>14</v>
      </c>
      <c r="AG74" s="873"/>
      <c r="AH74" s="873"/>
      <c r="AI74" s="873"/>
      <c r="AJ74" s="873"/>
      <c r="AK74" s="873" t="s">
        <v>584</v>
      </c>
      <c r="AL74" s="873"/>
      <c r="AM74" s="873"/>
      <c r="AN74" s="873"/>
      <c r="AO74" s="873"/>
      <c r="AP74" s="873" t="s">
        <v>584</v>
      </c>
      <c r="AQ74" s="873"/>
      <c r="AR74" s="873"/>
      <c r="AS74" s="873"/>
      <c r="AT74" s="873"/>
      <c r="AU74" s="873" t="s">
        <v>584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581</v>
      </c>
      <c r="C75" s="916"/>
      <c r="D75" s="916"/>
      <c r="E75" s="916"/>
      <c r="F75" s="916"/>
      <c r="G75" s="916"/>
      <c r="H75" s="916"/>
      <c r="I75" s="916"/>
      <c r="J75" s="916"/>
      <c r="K75" s="916"/>
      <c r="L75" s="916"/>
      <c r="M75" s="916"/>
      <c r="N75" s="916"/>
      <c r="O75" s="916"/>
      <c r="P75" s="917"/>
      <c r="Q75" s="921">
        <v>704</v>
      </c>
      <c r="R75" s="922"/>
      <c r="S75" s="922"/>
      <c r="T75" s="922"/>
      <c r="U75" s="872"/>
      <c r="V75" s="923">
        <v>693</v>
      </c>
      <c r="W75" s="922"/>
      <c r="X75" s="922"/>
      <c r="Y75" s="922"/>
      <c r="Z75" s="872"/>
      <c r="AA75" s="923">
        <v>11</v>
      </c>
      <c r="AB75" s="922"/>
      <c r="AC75" s="922"/>
      <c r="AD75" s="922"/>
      <c r="AE75" s="872"/>
      <c r="AF75" s="923">
        <v>11</v>
      </c>
      <c r="AG75" s="922"/>
      <c r="AH75" s="922"/>
      <c r="AI75" s="922"/>
      <c r="AJ75" s="872"/>
      <c r="AK75" s="923">
        <v>7</v>
      </c>
      <c r="AL75" s="922"/>
      <c r="AM75" s="922"/>
      <c r="AN75" s="922"/>
      <c r="AO75" s="872"/>
      <c r="AP75" s="923" t="s">
        <v>586</v>
      </c>
      <c r="AQ75" s="922"/>
      <c r="AR75" s="922"/>
      <c r="AS75" s="922"/>
      <c r="AT75" s="872"/>
      <c r="AU75" s="923" t="s">
        <v>584</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582</v>
      </c>
      <c r="C76" s="916"/>
      <c r="D76" s="916"/>
      <c r="E76" s="916"/>
      <c r="F76" s="916"/>
      <c r="G76" s="916"/>
      <c r="H76" s="916"/>
      <c r="I76" s="916"/>
      <c r="J76" s="916"/>
      <c r="K76" s="916"/>
      <c r="L76" s="916"/>
      <c r="M76" s="916"/>
      <c r="N76" s="916"/>
      <c r="O76" s="916"/>
      <c r="P76" s="917"/>
      <c r="Q76" s="921">
        <v>132342</v>
      </c>
      <c r="R76" s="922"/>
      <c r="S76" s="922"/>
      <c r="T76" s="922"/>
      <c r="U76" s="872"/>
      <c r="V76" s="923">
        <v>124645</v>
      </c>
      <c r="W76" s="922"/>
      <c r="X76" s="922"/>
      <c r="Y76" s="922"/>
      <c r="Z76" s="872"/>
      <c r="AA76" s="923">
        <v>7697</v>
      </c>
      <c r="AB76" s="922"/>
      <c r="AC76" s="922"/>
      <c r="AD76" s="922"/>
      <c r="AE76" s="872"/>
      <c r="AF76" s="923">
        <v>7697</v>
      </c>
      <c r="AG76" s="922"/>
      <c r="AH76" s="922"/>
      <c r="AI76" s="922"/>
      <c r="AJ76" s="872"/>
      <c r="AK76" s="923" t="s">
        <v>584</v>
      </c>
      <c r="AL76" s="922"/>
      <c r="AM76" s="922"/>
      <c r="AN76" s="922"/>
      <c r="AO76" s="872"/>
      <c r="AP76" s="923" t="s">
        <v>584</v>
      </c>
      <c r="AQ76" s="922"/>
      <c r="AR76" s="922"/>
      <c r="AS76" s="922"/>
      <c r="AT76" s="872"/>
      <c r="AU76" s="923" t="s">
        <v>584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8672</v>
      </c>
      <c r="AG88" s="884"/>
      <c r="AH88" s="884"/>
      <c r="AI88" s="884"/>
      <c r="AJ88" s="884"/>
      <c r="AK88" s="881"/>
      <c r="AL88" s="881"/>
      <c r="AM88" s="881"/>
      <c r="AN88" s="881"/>
      <c r="AO88" s="881"/>
      <c r="AP88" s="884">
        <v>53</v>
      </c>
      <c r="AQ88" s="884"/>
      <c r="AR88" s="884"/>
      <c r="AS88" s="884"/>
      <c r="AT88" s="884"/>
      <c r="AU88" s="884">
        <v>17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300</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303</v>
      </c>
      <c r="AG109" s="937"/>
      <c r="AH109" s="937"/>
      <c r="AI109" s="937"/>
      <c r="AJ109" s="938"/>
      <c r="AK109" s="936" t="s">
        <v>302</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303</v>
      </c>
      <c r="BW109" s="937"/>
      <c r="BX109" s="937"/>
      <c r="BY109" s="937"/>
      <c r="BZ109" s="938"/>
      <c r="CA109" s="936" t="s">
        <v>302</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303</v>
      </c>
      <c r="DM109" s="937"/>
      <c r="DN109" s="937"/>
      <c r="DO109" s="937"/>
      <c r="DP109" s="938"/>
      <c r="DQ109" s="936" t="s">
        <v>302</v>
      </c>
      <c r="DR109" s="937"/>
      <c r="DS109" s="937"/>
      <c r="DT109" s="937"/>
      <c r="DU109" s="938"/>
      <c r="DV109" s="936" t="s">
        <v>422</v>
      </c>
      <c r="DW109" s="937"/>
      <c r="DX109" s="937"/>
      <c r="DY109" s="937"/>
      <c r="DZ109" s="939"/>
    </row>
    <row r="110" spans="1:131" s="246" customFormat="1" ht="26.25" customHeight="1" x14ac:dyDescent="0.15">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1047834</v>
      </c>
      <c r="AB110" s="944"/>
      <c r="AC110" s="944"/>
      <c r="AD110" s="944"/>
      <c r="AE110" s="945"/>
      <c r="AF110" s="946">
        <v>1012346</v>
      </c>
      <c r="AG110" s="944"/>
      <c r="AH110" s="944"/>
      <c r="AI110" s="944"/>
      <c r="AJ110" s="945"/>
      <c r="AK110" s="946">
        <v>1036763</v>
      </c>
      <c r="AL110" s="944"/>
      <c r="AM110" s="944"/>
      <c r="AN110" s="944"/>
      <c r="AO110" s="945"/>
      <c r="AP110" s="947">
        <v>25.9</v>
      </c>
      <c r="AQ110" s="948"/>
      <c r="AR110" s="948"/>
      <c r="AS110" s="948"/>
      <c r="AT110" s="949"/>
      <c r="AU110" s="950" t="s">
        <v>73</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10195557</v>
      </c>
      <c r="BR110" s="979"/>
      <c r="BS110" s="979"/>
      <c r="BT110" s="979"/>
      <c r="BU110" s="979"/>
      <c r="BV110" s="979">
        <v>10355557</v>
      </c>
      <c r="BW110" s="979"/>
      <c r="BX110" s="979"/>
      <c r="BY110" s="979"/>
      <c r="BZ110" s="979"/>
      <c r="CA110" s="979">
        <v>10396131</v>
      </c>
      <c r="CB110" s="979"/>
      <c r="CC110" s="979"/>
      <c r="CD110" s="979"/>
      <c r="CE110" s="979"/>
      <c r="CF110" s="993">
        <v>259.60000000000002</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428</v>
      </c>
      <c r="DH110" s="979"/>
      <c r="DI110" s="979"/>
      <c r="DJ110" s="979"/>
      <c r="DK110" s="979"/>
      <c r="DL110" s="979" t="s">
        <v>429</v>
      </c>
      <c r="DM110" s="979"/>
      <c r="DN110" s="979"/>
      <c r="DO110" s="979"/>
      <c r="DP110" s="979"/>
      <c r="DQ110" s="979" t="s">
        <v>430</v>
      </c>
      <c r="DR110" s="979"/>
      <c r="DS110" s="979"/>
      <c r="DT110" s="979"/>
      <c r="DU110" s="979"/>
      <c r="DV110" s="980" t="s">
        <v>428</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430</v>
      </c>
      <c r="AB111" s="986"/>
      <c r="AC111" s="986"/>
      <c r="AD111" s="986"/>
      <c r="AE111" s="987"/>
      <c r="AF111" s="988" t="s">
        <v>430</v>
      </c>
      <c r="AG111" s="986"/>
      <c r="AH111" s="986"/>
      <c r="AI111" s="986"/>
      <c r="AJ111" s="987"/>
      <c r="AK111" s="988" t="s">
        <v>430</v>
      </c>
      <c r="AL111" s="986"/>
      <c r="AM111" s="986"/>
      <c r="AN111" s="986"/>
      <c r="AO111" s="987"/>
      <c r="AP111" s="989" t="s">
        <v>430</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v>38529</v>
      </c>
      <c r="BR111" s="972"/>
      <c r="BS111" s="972"/>
      <c r="BT111" s="972"/>
      <c r="BU111" s="972"/>
      <c r="BV111" s="972">
        <v>28732</v>
      </c>
      <c r="BW111" s="972"/>
      <c r="BX111" s="972"/>
      <c r="BY111" s="972"/>
      <c r="BZ111" s="972"/>
      <c r="CA111" s="972">
        <v>21470</v>
      </c>
      <c r="CB111" s="972"/>
      <c r="CC111" s="972"/>
      <c r="CD111" s="972"/>
      <c r="CE111" s="972"/>
      <c r="CF111" s="966">
        <v>0.5</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428</v>
      </c>
      <c r="DH111" s="972"/>
      <c r="DI111" s="972"/>
      <c r="DJ111" s="972"/>
      <c r="DK111" s="972"/>
      <c r="DL111" s="972" t="s">
        <v>179</v>
      </c>
      <c r="DM111" s="972"/>
      <c r="DN111" s="972"/>
      <c r="DO111" s="972"/>
      <c r="DP111" s="972"/>
      <c r="DQ111" s="972" t="s">
        <v>428</v>
      </c>
      <c r="DR111" s="972"/>
      <c r="DS111" s="972"/>
      <c r="DT111" s="972"/>
      <c r="DU111" s="972"/>
      <c r="DV111" s="973" t="s">
        <v>428</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429</v>
      </c>
      <c r="AB112" s="1011"/>
      <c r="AC112" s="1011"/>
      <c r="AD112" s="1011"/>
      <c r="AE112" s="1012"/>
      <c r="AF112" s="1013" t="s">
        <v>430</v>
      </c>
      <c r="AG112" s="1011"/>
      <c r="AH112" s="1011"/>
      <c r="AI112" s="1011"/>
      <c r="AJ112" s="1012"/>
      <c r="AK112" s="1013" t="s">
        <v>436</v>
      </c>
      <c r="AL112" s="1011"/>
      <c r="AM112" s="1011"/>
      <c r="AN112" s="1011"/>
      <c r="AO112" s="1012"/>
      <c r="AP112" s="1014" t="s">
        <v>428</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1012835</v>
      </c>
      <c r="BR112" s="972"/>
      <c r="BS112" s="972"/>
      <c r="BT112" s="972"/>
      <c r="BU112" s="972"/>
      <c r="BV112" s="972">
        <v>880244</v>
      </c>
      <c r="BW112" s="972"/>
      <c r="BX112" s="972"/>
      <c r="BY112" s="972"/>
      <c r="BZ112" s="972"/>
      <c r="CA112" s="972">
        <v>827369</v>
      </c>
      <c r="CB112" s="972"/>
      <c r="CC112" s="972"/>
      <c r="CD112" s="972"/>
      <c r="CE112" s="972"/>
      <c r="CF112" s="966">
        <v>20.7</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436</v>
      </c>
      <c r="DH112" s="972"/>
      <c r="DI112" s="972"/>
      <c r="DJ112" s="972"/>
      <c r="DK112" s="972"/>
      <c r="DL112" s="972" t="s">
        <v>439</v>
      </c>
      <c r="DM112" s="972"/>
      <c r="DN112" s="972"/>
      <c r="DO112" s="972"/>
      <c r="DP112" s="972"/>
      <c r="DQ112" s="972" t="s">
        <v>430</v>
      </c>
      <c r="DR112" s="972"/>
      <c r="DS112" s="972"/>
      <c r="DT112" s="972"/>
      <c r="DU112" s="972"/>
      <c r="DV112" s="973" t="s">
        <v>430</v>
      </c>
      <c r="DW112" s="973"/>
      <c r="DX112" s="973"/>
      <c r="DY112" s="973"/>
      <c r="DZ112" s="974"/>
    </row>
    <row r="113" spans="1:130" s="246" customFormat="1" ht="26.25" customHeight="1" x14ac:dyDescent="0.15">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84939</v>
      </c>
      <c r="AB113" s="986"/>
      <c r="AC113" s="986"/>
      <c r="AD113" s="986"/>
      <c r="AE113" s="987"/>
      <c r="AF113" s="988">
        <v>78220</v>
      </c>
      <c r="AG113" s="986"/>
      <c r="AH113" s="986"/>
      <c r="AI113" s="986"/>
      <c r="AJ113" s="987"/>
      <c r="AK113" s="988">
        <v>72235</v>
      </c>
      <c r="AL113" s="986"/>
      <c r="AM113" s="986"/>
      <c r="AN113" s="986"/>
      <c r="AO113" s="987"/>
      <c r="AP113" s="989">
        <v>1.8</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22720</v>
      </c>
      <c r="BR113" s="972"/>
      <c r="BS113" s="972"/>
      <c r="BT113" s="972"/>
      <c r="BU113" s="972"/>
      <c r="BV113" s="972">
        <v>20680</v>
      </c>
      <c r="BW113" s="972"/>
      <c r="BX113" s="972"/>
      <c r="BY113" s="972"/>
      <c r="BZ113" s="972"/>
      <c r="CA113" s="972">
        <v>17180</v>
      </c>
      <c r="CB113" s="972"/>
      <c r="CC113" s="972"/>
      <c r="CD113" s="972"/>
      <c r="CE113" s="972"/>
      <c r="CF113" s="966">
        <v>0.4</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428</v>
      </c>
      <c r="DH113" s="1011"/>
      <c r="DI113" s="1011"/>
      <c r="DJ113" s="1011"/>
      <c r="DK113" s="1012"/>
      <c r="DL113" s="1013" t="s">
        <v>430</v>
      </c>
      <c r="DM113" s="1011"/>
      <c r="DN113" s="1011"/>
      <c r="DO113" s="1011"/>
      <c r="DP113" s="1012"/>
      <c r="DQ113" s="1013" t="s">
        <v>429</v>
      </c>
      <c r="DR113" s="1011"/>
      <c r="DS113" s="1011"/>
      <c r="DT113" s="1011"/>
      <c r="DU113" s="1012"/>
      <c r="DV113" s="1014" t="s">
        <v>428</v>
      </c>
      <c r="DW113" s="1015"/>
      <c r="DX113" s="1015"/>
      <c r="DY113" s="1015"/>
      <c r="DZ113" s="1016"/>
    </row>
    <row r="114" spans="1:130" s="246" customFormat="1" ht="26.25" customHeight="1" x14ac:dyDescent="0.15">
      <c r="A114" s="1006"/>
      <c r="B114" s="1007"/>
      <c r="C114" s="1002" t="s">
        <v>443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9290</v>
      </c>
      <c r="AB114" s="1011"/>
      <c r="AC114" s="1011"/>
      <c r="AD114" s="1011"/>
      <c r="AE114" s="1012"/>
      <c r="AF114" s="1013">
        <v>9860</v>
      </c>
      <c r="AG114" s="1011"/>
      <c r="AH114" s="1011"/>
      <c r="AI114" s="1011"/>
      <c r="AJ114" s="1012"/>
      <c r="AK114" s="1013">
        <v>7312</v>
      </c>
      <c r="AL114" s="1011"/>
      <c r="AM114" s="1011"/>
      <c r="AN114" s="1011"/>
      <c r="AO114" s="1012"/>
      <c r="AP114" s="1014">
        <v>0.2</v>
      </c>
      <c r="AQ114" s="1015"/>
      <c r="AR114" s="1015"/>
      <c r="AS114" s="1015"/>
      <c r="AT114" s="1016"/>
      <c r="AU114" s="952"/>
      <c r="AV114" s="953"/>
      <c r="AW114" s="953"/>
      <c r="AX114" s="953"/>
      <c r="AY114" s="953"/>
      <c r="AZ114" s="1001" t="s">
        <v>444</v>
      </c>
      <c r="BA114" s="1002"/>
      <c r="BB114" s="1002"/>
      <c r="BC114" s="1002"/>
      <c r="BD114" s="1002"/>
      <c r="BE114" s="1002"/>
      <c r="BF114" s="1002"/>
      <c r="BG114" s="1002"/>
      <c r="BH114" s="1002"/>
      <c r="BI114" s="1002"/>
      <c r="BJ114" s="1002"/>
      <c r="BK114" s="1002"/>
      <c r="BL114" s="1002"/>
      <c r="BM114" s="1002"/>
      <c r="BN114" s="1002"/>
      <c r="BO114" s="1002"/>
      <c r="BP114" s="1003"/>
      <c r="BQ114" s="971">
        <v>1405699</v>
      </c>
      <c r="BR114" s="972"/>
      <c r="BS114" s="972"/>
      <c r="BT114" s="972"/>
      <c r="BU114" s="972"/>
      <c r="BV114" s="972">
        <v>1344568</v>
      </c>
      <c r="BW114" s="972"/>
      <c r="BX114" s="972"/>
      <c r="BY114" s="972"/>
      <c r="BZ114" s="972"/>
      <c r="CA114" s="972">
        <v>1267674</v>
      </c>
      <c r="CB114" s="972"/>
      <c r="CC114" s="972"/>
      <c r="CD114" s="972"/>
      <c r="CE114" s="972"/>
      <c r="CF114" s="966">
        <v>31.7</v>
      </c>
      <c r="CG114" s="967"/>
      <c r="CH114" s="967"/>
      <c r="CI114" s="967"/>
      <c r="CJ114" s="967"/>
      <c r="CK114" s="997"/>
      <c r="CL114" s="998"/>
      <c r="CM114" s="968" t="s">
        <v>445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428</v>
      </c>
      <c r="DH114" s="1011"/>
      <c r="DI114" s="1011"/>
      <c r="DJ114" s="1011"/>
      <c r="DK114" s="1012"/>
      <c r="DL114" s="1013" t="s">
        <v>436</v>
      </c>
      <c r="DM114" s="1011"/>
      <c r="DN114" s="1011"/>
      <c r="DO114" s="1011"/>
      <c r="DP114" s="1012"/>
      <c r="DQ114" s="1013" t="s">
        <v>428</v>
      </c>
      <c r="DR114" s="1011"/>
      <c r="DS114" s="1011"/>
      <c r="DT114" s="1011"/>
      <c r="DU114" s="1012"/>
      <c r="DV114" s="1014" t="s">
        <v>436</v>
      </c>
      <c r="DW114" s="1015"/>
      <c r="DX114" s="1015"/>
      <c r="DY114" s="1015"/>
      <c r="DZ114" s="1016"/>
    </row>
    <row r="115" spans="1:130" s="246" customFormat="1" ht="26.25" customHeight="1" x14ac:dyDescent="0.15">
      <c r="A115" s="1006"/>
      <c r="B115" s="1007"/>
      <c r="C115" s="1002" t="s">
        <v>446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206</v>
      </c>
      <c r="AB115" s="986"/>
      <c r="AC115" s="986"/>
      <c r="AD115" s="986"/>
      <c r="AE115" s="987"/>
      <c r="AF115" s="988" t="s">
        <v>430</v>
      </c>
      <c r="AG115" s="986"/>
      <c r="AH115" s="986"/>
      <c r="AI115" s="986"/>
      <c r="AJ115" s="987"/>
      <c r="AK115" s="988" t="s">
        <v>430</v>
      </c>
      <c r="AL115" s="986"/>
      <c r="AM115" s="986"/>
      <c r="AN115" s="986"/>
      <c r="AO115" s="987"/>
      <c r="AP115" s="989" t="s">
        <v>447</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428</v>
      </c>
      <c r="BR115" s="972"/>
      <c r="BS115" s="972"/>
      <c r="BT115" s="972"/>
      <c r="BU115" s="972"/>
      <c r="BV115" s="972" t="s">
        <v>428</v>
      </c>
      <c r="BW115" s="972"/>
      <c r="BX115" s="972"/>
      <c r="BY115" s="972"/>
      <c r="BZ115" s="972"/>
      <c r="CA115" s="972" t="s">
        <v>430</v>
      </c>
      <c r="CB115" s="972"/>
      <c r="CC115" s="972"/>
      <c r="CD115" s="972"/>
      <c r="CE115" s="972"/>
      <c r="CF115" s="966" t="s">
        <v>436</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436</v>
      </c>
      <c r="DM115" s="1011"/>
      <c r="DN115" s="1011"/>
      <c r="DO115" s="1011"/>
      <c r="DP115" s="1012"/>
      <c r="DQ115" s="1013" t="s">
        <v>428</v>
      </c>
      <c r="DR115" s="1011"/>
      <c r="DS115" s="1011"/>
      <c r="DT115" s="1011"/>
      <c r="DU115" s="1012"/>
      <c r="DV115" s="1014" t="s">
        <v>428</v>
      </c>
      <c r="DW115" s="1015"/>
      <c r="DX115" s="1015"/>
      <c r="DY115" s="1015"/>
      <c r="DZ115" s="1016"/>
    </row>
    <row r="116" spans="1:130" s="246" customFormat="1" ht="26.25" customHeight="1" x14ac:dyDescent="0.15">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430</v>
      </c>
      <c r="AB116" s="1011"/>
      <c r="AC116" s="1011"/>
      <c r="AD116" s="1011"/>
      <c r="AE116" s="1012"/>
      <c r="AF116" s="1013" t="s">
        <v>436</v>
      </c>
      <c r="AG116" s="1011"/>
      <c r="AH116" s="1011"/>
      <c r="AI116" s="1011"/>
      <c r="AJ116" s="1012"/>
      <c r="AK116" s="1013" t="s">
        <v>436</v>
      </c>
      <c r="AL116" s="1011"/>
      <c r="AM116" s="1011"/>
      <c r="AN116" s="1011"/>
      <c r="AO116" s="1012"/>
      <c r="AP116" s="1014" t="s">
        <v>436</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430</v>
      </c>
      <c r="BR116" s="972"/>
      <c r="BS116" s="972"/>
      <c r="BT116" s="972"/>
      <c r="BU116" s="972"/>
      <c r="BV116" s="972" t="s">
        <v>428</v>
      </c>
      <c r="BW116" s="972"/>
      <c r="BX116" s="972"/>
      <c r="BY116" s="972"/>
      <c r="BZ116" s="972"/>
      <c r="CA116" s="972" t="s">
        <v>430</v>
      </c>
      <c r="CB116" s="972"/>
      <c r="CC116" s="972"/>
      <c r="CD116" s="972"/>
      <c r="CE116" s="972"/>
      <c r="CF116" s="966" t="s">
        <v>436</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428</v>
      </c>
      <c r="DH116" s="1011"/>
      <c r="DI116" s="1011"/>
      <c r="DJ116" s="1011"/>
      <c r="DK116" s="1012"/>
      <c r="DL116" s="1013" t="s">
        <v>436</v>
      </c>
      <c r="DM116" s="1011"/>
      <c r="DN116" s="1011"/>
      <c r="DO116" s="1011"/>
      <c r="DP116" s="1012"/>
      <c r="DQ116" s="1013" t="s">
        <v>428</v>
      </c>
      <c r="DR116" s="1011"/>
      <c r="DS116" s="1011"/>
      <c r="DT116" s="1011"/>
      <c r="DU116" s="1012"/>
      <c r="DV116" s="1014" t="s">
        <v>439</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1142269</v>
      </c>
      <c r="AB117" s="1029"/>
      <c r="AC117" s="1029"/>
      <c r="AD117" s="1029"/>
      <c r="AE117" s="1030"/>
      <c r="AF117" s="1031">
        <v>1100426</v>
      </c>
      <c r="AG117" s="1029"/>
      <c r="AH117" s="1029"/>
      <c r="AI117" s="1029"/>
      <c r="AJ117" s="1030"/>
      <c r="AK117" s="1031">
        <v>1116310</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439</v>
      </c>
      <c r="BR117" s="972"/>
      <c r="BS117" s="972"/>
      <c r="BT117" s="972"/>
      <c r="BU117" s="972"/>
      <c r="BV117" s="972" t="s">
        <v>430</v>
      </c>
      <c r="BW117" s="972"/>
      <c r="BX117" s="972"/>
      <c r="BY117" s="972"/>
      <c r="BZ117" s="972"/>
      <c r="CA117" s="972" t="s">
        <v>428</v>
      </c>
      <c r="CB117" s="972"/>
      <c r="CC117" s="972"/>
      <c r="CD117" s="972"/>
      <c r="CE117" s="972"/>
      <c r="CF117" s="966" t="s">
        <v>428</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430</v>
      </c>
      <c r="DH117" s="1011"/>
      <c r="DI117" s="1011"/>
      <c r="DJ117" s="1011"/>
      <c r="DK117" s="1012"/>
      <c r="DL117" s="1013" t="s">
        <v>430</v>
      </c>
      <c r="DM117" s="1011"/>
      <c r="DN117" s="1011"/>
      <c r="DO117" s="1011"/>
      <c r="DP117" s="1012"/>
      <c r="DQ117" s="1013" t="s">
        <v>179</v>
      </c>
      <c r="DR117" s="1011"/>
      <c r="DS117" s="1011"/>
      <c r="DT117" s="1011"/>
      <c r="DU117" s="1012"/>
      <c r="DV117" s="1014" t="s">
        <v>439</v>
      </c>
      <c r="DW117" s="1015"/>
      <c r="DX117" s="1015"/>
      <c r="DY117" s="1015"/>
      <c r="DZ117" s="1016"/>
    </row>
    <row r="118" spans="1:130" s="246" customFormat="1" ht="26.25" customHeight="1" x14ac:dyDescent="0.15">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303</v>
      </c>
      <c r="AG118" s="937"/>
      <c r="AH118" s="937"/>
      <c r="AI118" s="937"/>
      <c r="AJ118" s="938"/>
      <c r="AK118" s="936" t="s">
        <v>302</v>
      </c>
      <c r="AL118" s="937"/>
      <c r="AM118" s="937"/>
      <c r="AN118" s="937"/>
      <c r="AO118" s="938"/>
      <c r="AP118" s="1023" t="s">
        <v>422</v>
      </c>
      <c r="AQ118" s="1024"/>
      <c r="AR118" s="1024"/>
      <c r="AS118" s="1024"/>
      <c r="AT118" s="1025"/>
      <c r="AU118" s="952"/>
      <c r="AV118" s="953"/>
      <c r="AW118" s="953"/>
      <c r="AX118" s="953"/>
      <c r="AY118" s="953"/>
      <c r="AZ118" s="1026" t="s">
        <v>456</v>
      </c>
      <c r="BA118" s="1017"/>
      <c r="BB118" s="1017"/>
      <c r="BC118" s="1017"/>
      <c r="BD118" s="1017"/>
      <c r="BE118" s="1017"/>
      <c r="BF118" s="1017"/>
      <c r="BG118" s="1017"/>
      <c r="BH118" s="1017"/>
      <c r="BI118" s="1017"/>
      <c r="BJ118" s="1017"/>
      <c r="BK118" s="1017"/>
      <c r="BL118" s="1017"/>
      <c r="BM118" s="1017"/>
      <c r="BN118" s="1017"/>
      <c r="BO118" s="1017"/>
      <c r="BP118" s="1018"/>
      <c r="BQ118" s="1049" t="s">
        <v>439</v>
      </c>
      <c r="BR118" s="1050"/>
      <c r="BS118" s="1050"/>
      <c r="BT118" s="1050"/>
      <c r="BU118" s="1050"/>
      <c r="BV118" s="1050" t="s">
        <v>439</v>
      </c>
      <c r="BW118" s="1050"/>
      <c r="BX118" s="1050"/>
      <c r="BY118" s="1050"/>
      <c r="BZ118" s="1050"/>
      <c r="CA118" s="1050" t="s">
        <v>439</v>
      </c>
      <c r="CB118" s="1050"/>
      <c r="CC118" s="1050"/>
      <c r="CD118" s="1050"/>
      <c r="CE118" s="1050"/>
      <c r="CF118" s="966" t="s">
        <v>439</v>
      </c>
      <c r="CG118" s="967"/>
      <c r="CH118" s="967"/>
      <c r="CI118" s="967"/>
      <c r="CJ118" s="967"/>
      <c r="CK118" s="997"/>
      <c r="CL118" s="998"/>
      <c r="CM118" s="968" t="s">
        <v>457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439</v>
      </c>
      <c r="DH118" s="1011"/>
      <c r="DI118" s="1011"/>
      <c r="DJ118" s="1011"/>
      <c r="DK118" s="1012"/>
      <c r="DL118" s="1013" t="s">
        <v>430</v>
      </c>
      <c r="DM118" s="1011"/>
      <c r="DN118" s="1011"/>
      <c r="DO118" s="1011"/>
      <c r="DP118" s="1012"/>
      <c r="DQ118" s="1013" t="s">
        <v>439</v>
      </c>
      <c r="DR118" s="1011"/>
      <c r="DS118" s="1011"/>
      <c r="DT118" s="1011"/>
      <c r="DU118" s="1012"/>
      <c r="DV118" s="1014" t="s">
        <v>439</v>
      </c>
      <c r="DW118" s="1015"/>
      <c r="DX118" s="1015"/>
      <c r="DY118" s="1015"/>
      <c r="DZ118" s="1016"/>
    </row>
    <row r="119" spans="1:130" s="246" customFormat="1" ht="26.25" customHeight="1" x14ac:dyDescent="0.15">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439</v>
      </c>
      <c r="AB119" s="944"/>
      <c r="AC119" s="944"/>
      <c r="AD119" s="944"/>
      <c r="AE119" s="945"/>
      <c r="AF119" s="946" t="s">
        <v>439</v>
      </c>
      <c r="AG119" s="944"/>
      <c r="AH119" s="944"/>
      <c r="AI119" s="944"/>
      <c r="AJ119" s="945"/>
      <c r="AK119" s="946" t="s">
        <v>428</v>
      </c>
      <c r="AL119" s="944"/>
      <c r="AM119" s="944"/>
      <c r="AN119" s="944"/>
      <c r="AO119" s="945"/>
      <c r="AP119" s="947" t="s">
        <v>430</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458</v>
      </c>
      <c r="BP119" s="1058"/>
      <c r="BQ119" s="1049">
        <v>12675340</v>
      </c>
      <c r="BR119" s="1050"/>
      <c r="BS119" s="1050"/>
      <c r="BT119" s="1050"/>
      <c r="BU119" s="1050"/>
      <c r="BV119" s="1050">
        <v>12629781</v>
      </c>
      <c r="BW119" s="1050"/>
      <c r="BX119" s="1050"/>
      <c r="BY119" s="1050"/>
      <c r="BZ119" s="1050"/>
      <c r="CA119" s="1050">
        <v>12529824</v>
      </c>
      <c r="CB119" s="1050"/>
      <c r="CC119" s="1050"/>
      <c r="CD119" s="1050"/>
      <c r="CE119" s="1050"/>
      <c r="CF119" s="1051"/>
      <c r="CG119" s="1052"/>
      <c r="CH119" s="1052"/>
      <c r="CI119" s="1052"/>
      <c r="CJ119" s="1053"/>
      <c r="CK119" s="999"/>
      <c r="CL119" s="1000"/>
      <c r="CM119" s="1054" t="s">
        <v>459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38529</v>
      </c>
      <c r="DH119" s="1036"/>
      <c r="DI119" s="1036"/>
      <c r="DJ119" s="1036"/>
      <c r="DK119" s="1037"/>
      <c r="DL119" s="1035">
        <v>28732</v>
      </c>
      <c r="DM119" s="1036"/>
      <c r="DN119" s="1036"/>
      <c r="DO119" s="1036"/>
      <c r="DP119" s="1037"/>
      <c r="DQ119" s="1035">
        <v>21470</v>
      </c>
      <c r="DR119" s="1036"/>
      <c r="DS119" s="1036"/>
      <c r="DT119" s="1036"/>
      <c r="DU119" s="1037"/>
      <c r="DV119" s="1038">
        <v>0.5</v>
      </c>
      <c r="DW119" s="1039"/>
      <c r="DX119" s="1039"/>
      <c r="DY119" s="1039"/>
      <c r="DZ119" s="1040"/>
    </row>
    <row r="120" spans="1:130" s="246"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428</v>
      </c>
      <c r="AB120" s="1011"/>
      <c r="AC120" s="1011"/>
      <c r="AD120" s="1011"/>
      <c r="AE120" s="1012"/>
      <c r="AF120" s="1013" t="s">
        <v>428</v>
      </c>
      <c r="AG120" s="1011"/>
      <c r="AH120" s="1011"/>
      <c r="AI120" s="1011"/>
      <c r="AJ120" s="1012"/>
      <c r="AK120" s="1013" t="s">
        <v>428</v>
      </c>
      <c r="AL120" s="1011"/>
      <c r="AM120" s="1011"/>
      <c r="AN120" s="1011"/>
      <c r="AO120" s="1012"/>
      <c r="AP120" s="1014" t="s">
        <v>428</v>
      </c>
      <c r="AQ120" s="1015"/>
      <c r="AR120" s="1015"/>
      <c r="AS120" s="1015"/>
      <c r="AT120" s="1016"/>
      <c r="AU120" s="1041" t="s">
        <v>460</v>
      </c>
      <c r="AV120" s="1042"/>
      <c r="AW120" s="1042"/>
      <c r="AX120" s="1042"/>
      <c r="AY120" s="1043"/>
      <c r="AZ120" s="992" t="s">
        <v>461</v>
      </c>
      <c r="BA120" s="941"/>
      <c r="BB120" s="941"/>
      <c r="BC120" s="941"/>
      <c r="BD120" s="941"/>
      <c r="BE120" s="941"/>
      <c r="BF120" s="941"/>
      <c r="BG120" s="941"/>
      <c r="BH120" s="941"/>
      <c r="BI120" s="941"/>
      <c r="BJ120" s="941"/>
      <c r="BK120" s="941"/>
      <c r="BL120" s="941"/>
      <c r="BM120" s="941"/>
      <c r="BN120" s="941"/>
      <c r="BO120" s="941"/>
      <c r="BP120" s="942"/>
      <c r="BQ120" s="978">
        <v>5752389</v>
      </c>
      <c r="BR120" s="979"/>
      <c r="BS120" s="979"/>
      <c r="BT120" s="979"/>
      <c r="BU120" s="979"/>
      <c r="BV120" s="979">
        <v>6301045</v>
      </c>
      <c r="BW120" s="979"/>
      <c r="BX120" s="979"/>
      <c r="BY120" s="979"/>
      <c r="BZ120" s="979"/>
      <c r="CA120" s="979">
        <v>6802386</v>
      </c>
      <c r="CB120" s="979"/>
      <c r="CC120" s="979"/>
      <c r="CD120" s="979"/>
      <c r="CE120" s="979"/>
      <c r="CF120" s="993">
        <v>169.9</v>
      </c>
      <c r="CG120" s="994"/>
      <c r="CH120" s="994"/>
      <c r="CI120" s="994"/>
      <c r="CJ120" s="994"/>
      <c r="CK120" s="1059" t="s">
        <v>462</v>
      </c>
      <c r="CL120" s="1060"/>
      <c r="CM120" s="1060"/>
      <c r="CN120" s="1060"/>
      <c r="CO120" s="1061"/>
      <c r="CP120" s="1067" t="s">
        <v>463</v>
      </c>
      <c r="CQ120" s="1068"/>
      <c r="CR120" s="1068"/>
      <c r="CS120" s="1068"/>
      <c r="CT120" s="1068"/>
      <c r="CU120" s="1068"/>
      <c r="CV120" s="1068"/>
      <c r="CW120" s="1068"/>
      <c r="CX120" s="1068"/>
      <c r="CY120" s="1068"/>
      <c r="CZ120" s="1068"/>
      <c r="DA120" s="1068"/>
      <c r="DB120" s="1068"/>
      <c r="DC120" s="1068"/>
      <c r="DD120" s="1068"/>
      <c r="DE120" s="1068"/>
      <c r="DF120" s="1069"/>
      <c r="DG120" s="978">
        <v>795901</v>
      </c>
      <c r="DH120" s="979"/>
      <c r="DI120" s="979"/>
      <c r="DJ120" s="979"/>
      <c r="DK120" s="979"/>
      <c r="DL120" s="979">
        <v>773120</v>
      </c>
      <c r="DM120" s="979"/>
      <c r="DN120" s="979"/>
      <c r="DO120" s="979"/>
      <c r="DP120" s="979"/>
      <c r="DQ120" s="979">
        <v>724563</v>
      </c>
      <c r="DR120" s="979"/>
      <c r="DS120" s="979"/>
      <c r="DT120" s="979"/>
      <c r="DU120" s="979"/>
      <c r="DV120" s="980">
        <v>18.100000000000001</v>
      </c>
      <c r="DW120" s="980"/>
      <c r="DX120" s="980"/>
      <c r="DY120" s="980"/>
      <c r="DZ120" s="981"/>
    </row>
    <row r="121" spans="1:130" s="246" customFormat="1" ht="26.25" customHeight="1" x14ac:dyDescent="0.15">
      <c r="A121" s="1111"/>
      <c r="B121" s="998"/>
      <c r="C121" s="1019" t="s">
        <v>464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428</v>
      </c>
      <c r="AB121" s="1011"/>
      <c r="AC121" s="1011"/>
      <c r="AD121" s="1011"/>
      <c r="AE121" s="1012"/>
      <c r="AF121" s="1013" t="s">
        <v>428</v>
      </c>
      <c r="AG121" s="1011"/>
      <c r="AH121" s="1011"/>
      <c r="AI121" s="1011"/>
      <c r="AJ121" s="1012"/>
      <c r="AK121" s="1013" t="s">
        <v>428</v>
      </c>
      <c r="AL121" s="1011"/>
      <c r="AM121" s="1011"/>
      <c r="AN121" s="1011"/>
      <c r="AO121" s="1012"/>
      <c r="AP121" s="1014" t="s">
        <v>428</v>
      </c>
      <c r="AQ121" s="1015"/>
      <c r="AR121" s="1015"/>
      <c r="AS121" s="1015"/>
      <c r="AT121" s="1016"/>
      <c r="AU121" s="1044"/>
      <c r="AV121" s="1045"/>
      <c r="AW121" s="1045"/>
      <c r="AX121" s="1045"/>
      <c r="AY121" s="1046"/>
      <c r="AZ121" s="1001" t="s">
        <v>465</v>
      </c>
      <c r="BA121" s="1002"/>
      <c r="BB121" s="1002"/>
      <c r="BC121" s="1002"/>
      <c r="BD121" s="1002"/>
      <c r="BE121" s="1002"/>
      <c r="BF121" s="1002"/>
      <c r="BG121" s="1002"/>
      <c r="BH121" s="1002"/>
      <c r="BI121" s="1002"/>
      <c r="BJ121" s="1002"/>
      <c r="BK121" s="1002"/>
      <c r="BL121" s="1002"/>
      <c r="BM121" s="1002"/>
      <c r="BN121" s="1002"/>
      <c r="BO121" s="1002"/>
      <c r="BP121" s="1003"/>
      <c r="BQ121" s="971">
        <v>24456</v>
      </c>
      <c r="BR121" s="972"/>
      <c r="BS121" s="972"/>
      <c r="BT121" s="972"/>
      <c r="BU121" s="972"/>
      <c r="BV121" s="972">
        <v>17761</v>
      </c>
      <c r="BW121" s="972"/>
      <c r="BX121" s="972"/>
      <c r="BY121" s="972"/>
      <c r="BZ121" s="972"/>
      <c r="CA121" s="972">
        <v>10887</v>
      </c>
      <c r="CB121" s="972"/>
      <c r="CC121" s="972"/>
      <c r="CD121" s="972"/>
      <c r="CE121" s="972"/>
      <c r="CF121" s="966">
        <v>0.3</v>
      </c>
      <c r="CG121" s="967"/>
      <c r="CH121" s="967"/>
      <c r="CI121" s="967"/>
      <c r="CJ121" s="967"/>
      <c r="CK121" s="1062"/>
      <c r="CL121" s="1063"/>
      <c r="CM121" s="1063"/>
      <c r="CN121" s="1063"/>
      <c r="CO121" s="1064"/>
      <c r="CP121" s="1072" t="s">
        <v>466</v>
      </c>
      <c r="CQ121" s="1073"/>
      <c r="CR121" s="1073"/>
      <c r="CS121" s="1073"/>
      <c r="CT121" s="1073"/>
      <c r="CU121" s="1073"/>
      <c r="CV121" s="1073"/>
      <c r="CW121" s="1073"/>
      <c r="CX121" s="1073"/>
      <c r="CY121" s="1073"/>
      <c r="CZ121" s="1073"/>
      <c r="DA121" s="1073"/>
      <c r="DB121" s="1073"/>
      <c r="DC121" s="1073"/>
      <c r="DD121" s="1073"/>
      <c r="DE121" s="1073"/>
      <c r="DF121" s="1074"/>
      <c r="DG121" s="971">
        <v>41623</v>
      </c>
      <c r="DH121" s="972"/>
      <c r="DI121" s="972"/>
      <c r="DJ121" s="972"/>
      <c r="DK121" s="972"/>
      <c r="DL121" s="972">
        <v>107124</v>
      </c>
      <c r="DM121" s="972"/>
      <c r="DN121" s="972"/>
      <c r="DO121" s="972"/>
      <c r="DP121" s="972"/>
      <c r="DQ121" s="972">
        <v>102806</v>
      </c>
      <c r="DR121" s="972"/>
      <c r="DS121" s="972"/>
      <c r="DT121" s="972"/>
      <c r="DU121" s="972"/>
      <c r="DV121" s="973">
        <v>2.6</v>
      </c>
      <c r="DW121" s="973"/>
      <c r="DX121" s="973"/>
      <c r="DY121" s="973"/>
      <c r="DZ121" s="974"/>
    </row>
    <row r="122" spans="1:130" s="246" customFormat="1" ht="26.25" customHeight="1" x14ac:dyDescent="0.15">
      <c r="A122" s="1111"/>
      <c r="B122" s="998"/>
      <c r="C122" s="968" t="s">
        <v>445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428</v>
      </c>
      <c r="AB122" s="1011"/>
      <c r="AC122" s="1011"/>
      <c r="AD122" s="1011"/>
      <c r="AE122" s="1012"/>
      <c r="AF122" s="1013" t="s">
        <v>428</v>
      </c>
      <c r="AG122" s="1011"/>
      <c r="AH122" s="1011"/>
      <c r="AI122" s="1011"/>
      <c r="AJ122" s="1012"/>
      <c r="AK122" s="1013" t="s">
        <v>428</v>
      </c>
      <c r="AL122" s="1011"/>
      <c r="AM122" s="1011"/>
      <c r="AN122" s="1011"/>
      <c r="AO122" s="1012"/>
      <c r="AP122" s="1014" t="s">
        <v>428</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8574455</v>
      </c>
      <c r="BR122" s="1050"/>
      <c r="BS122" s="1050"/>
      <c r="BT122" s="1050"/>
      <c r="BU122" s="1050"/>
      <c r="BV122" s="1050">
        <v>8873756</v>
      </c>
      <c r="BW122" s="1050"/>
      <c r="BX122" s="1050"/>
      <c r="BY122" s="1050"/>
      <c r="BZ122" s="1050"/>
      <c r="CA122" s="1050">
        <v>8589816</v>
      </c>
      <c r="CB122" s="1050"/>
      <c r="CC122" s="1050"/>
      <c r="CD122" s="1050"/>
      <c r="CE122" s="1050"/>
      <c r="CF122" s="1070">
        <v>214.5</v>
      </c>
      <c r="CG122" s="1071"/>
      <c r="CH122" s="1071"/>
      <c r="CI122" s="1071"/>
      <c r="CJ122" s="1071"/>
      <c r="CK122" s="1062"/>
      <c r="CL122" s="1063"/>
      <c r="CM122" s="1063"/>
      <c r="CN122" s="1063"/>
      <c r="CO122" s="1064"/>
      <c r="CP122" s="1072" t="s">
        <v>468</v>
      </c>
      <c r="CQ122" s="1073"/>
      <c r="CR122" s="1073"/>
      <c r="CS122" s="1073"/>
      <c r="CT122" s="1073"/>
      <c r="CU122" s="1073"/>
      <c r="CV122" s="1073"/>
      <c r="CW122" s="1073"/>
      <c r="CX122" s="1073"/>
      <c r="CY122" s="1073"/>
      <c r="CZ122" s="1073"/>
      <c r="DA122" s="1073"/>
      <c r="DB122" s="1073"/>
      <c r="DC122" s="1073"/>
      <c r="DD122" s="1073"/>
      <c r="DE122" s="1073"/>
      <c r="DF122" s="1074"/>
      <c r="DG122" s="971" t="s">
        <v>428</v>
      </c>
      <c r="DH122" s="972"/>
      <c r="DI122" s="972"/>
      <c r="DJ122" s="972"/>
      <c r="DK122" s="972"/>
      <c r="DL122" s="972" t="s">
        <v>428</v>
      </c>
      <c r="DM122" s="972"/>
      <c r="DN122" s="972"/>
      <c r="DO122" s="972"/>
      <c r="DP122" s="972"/>
      <c r="DQ122" s="972" t="s">
        <v>428</v>
      </c>
      <c r="DR122" s="972"/>
      <c r="DS122" s="972"/>
      <c r="DT122" s="972"/>
      <c r="DU122" s="972"/>
      <c r="DV122" s="973" t="s">
        <v>428</v>
      </c>
      <c r="DW122" s="973"/>
      <c r="DX122" s="973"/>
      <c r="DY122" s="973"/>
      <c r="DZ122" s="974"/>
    </row>
    <row r="123" spans="1:130" s="246" customFormat="1" ht="26.25" customHeight="1" x14ac:dyDescent="0.15">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428</v>
      </c>
      <c r="AB123" s="1011"/>
      <c r="AC123" s="1011"/>
      <c r="AD123" s="1011"/>
      <c r="AE123" s="1012"/>
      <c r="AF123" s="1013" t="s">
        <v>428</v>
      </c>
      <c r="AG123" s="1011"/>
      <c r="AH123" s="1011"/>
      <c r="AI123" s="1011"/>
      <c r="AJ123" s="1012"/>
      <c r="AK123" s="1013" t="s">
        <v>428</v>
      </c>
      <c r="AL123" s="1011"/>
      <c r="AM123" s="1011"/>
      <c r="AN123" s="1011"/>
      <c r="AO123" s="1012"/>
      <c r="AP123" s="1014" t="s">
        <v>428</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469</v>
      </c>
      <c r="BP123" s="1058"/>
      <c r="BQ123" s="1117">
        <v>14351300</v>
      </c>
      <c r="BR123" s="1118"/>
      <c r="BS123" s="1118"/>
      <c r="BT123" s="1118"/>
      <c r="BU123" s="1118"/>
      <c r="BV123" s="1118">
        <v>15192562</v>
      </c>
      <c r="BW123" s="1118"/>
      <c r="BX123" s="1118"/>
      <c r="BY123" s="1118"/>
      <c r="BZ123" s="1118"/>
      <c r="CA123" s="1118">
        <v>15403089</v>
      </c>
      <c r="CB123" s="1118"/>
      <c r="CC123" s="1118"/>
      <c r="CD123" s="1118"/>
      <c r="CE123" s="1118"/>
      <c r="CF123" s="1051"/>
      <c r="CG123" s="1052"/>
      <c r="CH123" s="1052"/>
      <c r="CI123" s="1052"/>
      <c r="CJ123" s="1053"/>
      <c r="CK123" s="1062"/>
      <c r="CL123" s="1063"/>
      <c r="CM123" s="1063"/>
      <c r="CN123" s="1063"/>
      <c r="CO123" s="1064"/>
      <c r="CP123" s="1072" t="s">
        <v>470</v>
      </c>
      <c r="CQ123" s="1073"/>
      <c r="CR123" s="1073"/>
      <c r="CS123" s="1073"/>
      <c r="CT123" s="1073"/>
      <c r="CU123" s="1073"/>
      <c r="CV123" s="1073"/>
      <c r="CW123" s="1073"/>
      <c r="CX123" s="1073"/>
      <c r="CY123" s="1073"/>
      <c r="CZ123" s="1073"/>
      <c r="DA123" s="1073"/>
      <c r="DB123" s="1073"/>
      <c r="DC123" s="1073"/>
      <c r="DD123" s="1073"/>
      <c r="DE123" s="1073"/>
      <c r="DF123" s="1074"/>
      <c r="DG123" s="1010" t="s">
        <v>471</v>
      </c>
      <c r="DH123" s="1011"/>
      <c r="DI123" s="1011"/>
      <c r="DJ123" s="1011"/>
      <c r="DK123" s="1012"/>
      <c r="DL123" s="1013" t="s">
        <v>430</v>
      </c>
      <c r="DM123" s="1011"/>
      <c r="DN123" s="1011"/>
      <c r="DO123" s="1011"/>
      <c r="DP123" s="1012"/>
      <c r="DQ123" s="1013" t="s">
        <v>430</v>
      </c>
      <c r="DR123" s="1011"/>
      <c r="DS123" s="1011"/>
      <c r="DT123" s="1011"/>
      <c r="DU123" s="1012"/>
      <c r="DV123" s="1014" t="s">
        <v>472</v>
      </c>
      <c r="DW123" s="1015"/>
      <c r="DX123" s="1015"/>
      <c r="DY123" s="1015"/>
      <c r="DZ123" s="1016"/>
    </row>
    <row r="124" spans="1:130" s="246" customFormat="1" ht="26.25" customHeight="1" thickBot="1" x14ac:dyDescent="0.2">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430</v>
      </c>
      <c r="AB124" s="1011"/>
      <c r="AC124" s="1011"/>
      <c r="AD124" s="1011"/>
      <c r="AE124" s="1012"/>
      <c r="AF124" s="1013" t="s">
        <v>473</v>
      </c>
      <c r="AG124" s="1011"/>
      <c r="AH124" s="1011"/>
      <c r="AI124" s="1011"/>
      <c r="AJ124" s="1012"/>
      <c r="AK124" s="1013" t="s">
        <v>430</v>
      </c>
      <c r="AL124" s="1011"/>
      <c r="AM124" s="1011"/>
      <c r="AN124" s="1011"/>
      <c r="AO124" s="1012"/>
      <c r="AP124" s="1014" t="s">
        <v>474</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472</v>
      </c>
      <c r="BR124" s="1080"/>
      <c r="BS124" s="1080"/>
      <c r="BT124" s="1080"/>
      <c r="BU124" s="1080"/>
      <c r="BV124" s="1080" t="s">
        <v>436</v>
      </c>
      <c r="BW124" s="1080"/>
      <c r="BX124" s="1080"/>
      <c r="BY124" s="1080"/>
      <c r="BZ124" s="1080"/>
      <c r="CA124" s="1080" t="s">
        <v>436</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v>175311</v>
      </c>
      <c r="DH124" s="1036"/>
      <c r="DI124" s="1036"/>
      <c r="DJ124" s="1036"/>
      <c r="DK124" s="1037"/>
      <c r="DL124" s="1035" t="s">
        <v>447</v>
      </c>
      <c r="DM124" s="1036"/>
      <c r="DN124" s="1036"/>
      <c r="DO124" s="1036"/>
      <c r="DP124" s="1037"/>
      <c r="DQ124" s="1035" t="s">
        <v>477</v>
      </c>
      <c r="DR124" s="1036"/>
      <c r="DS124" s="1036"/>
      <c r="DT124" s="1036"/>
      <c r="DU124" s="1037"/>
      <c r="DV124" s="1038" t="s">
        <v>473</v>
      </c>
      <c r="DW124" s="1039"/>
      <c r="DX124" s="1039"/>
      <c r="DY124" s="1039"/>
      <c r="DZ124" s="1040"/>
    </row>
    <row r="125" spans="1:130" s="246" customFormat="1" ht="26.25" customHeight="1" x14ac:dyDescent="0.15">
      <c r="A125" s="1111"/>
      <c r="B125" s="998"/>
      <c r="C125" s="968" t="s">
        <v>457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472</v>
      </c>
      <c r="AB125" s="1011"/>
      <c r="AC125" s="1011"/>
      <c r="AD125" s="1011"/>
      <c r="AE125" s="1012"/>
      <c r="AF125" s="1013" t="s">
        <v>472</v>
      </c>
      <c r="AG125" s="1011"/>
      <c r="AH125" s="1011"/>
      <c r="AI125" s="1011"/>
      <c r="AJ125" s="1012"/>
      <c r="AK125" s="1013" t="s">
        <v>430</v>
      </c>
      <c r="AL125" s="1011"/>
      <c r="AM125" s="1011"/>
      <c r="AN125" s="1011"/>
      <c r="AO125" s="1012"/>
      <c r="AP125" s="1014" t="s">
        <v>473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447</v>
      </c>
      <c r="DH125" s="979"/>
      <c r="DI125" s="979"/>
      <c r="DJ125" s="979"/>
      <c r="DK125" s="979"/>
      <c r="DL125" s="979" t="s">
        <v>473</v>
      </c>
      <c r="DM125" s="979"/>
      <c r="DN125" s="979"/>
      <c r="DO125" s="979"/>
      <c r="DP125" s="979"/>
      <c r="DQ125" s="979" t="s">
        <v>430</v>
      </c>
      <c r="DR125" s="979"/>
      <c r="DS125" s="979"/>
      <c r="DT125" s="979"/>
      <c r="DU125" s="979"/>
      <c r="DV125" s="980" t="s">
        <v>436</v>
      </c>
      <c r="DW125" s="980"/>
      <c r="DX125" s="980"/>
      <c r="DY125" s="980"/>
      <c r="DZ125" s="981"/>
    </row>
    <row r="126" spans="1:130" s="246" customFormat="1" ht="26.25" customHeight="1" thickBot="1" x14ac:dyDescent="0.2">
      <c r="A126" s="1111"/>
      <c r="B126" s="998"/>
      <c r="C126" s="968" t="s">
        <v>459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206</v>
      </c>
      <c r="AB126" s="1011"/>
      <c r="AC126" s="1011"/>
      <c r="AD126" s="1011"/>
      <c r="AE126" s="1012"/>
      <c r="AF126" s="1013" t="s">
        <v>473</v>
      </c>
      <c r="AG126" s="1011"/>
      <c r="AH126" s="1011"/>
      <c r="AI126" s="1011"/>
      <c r="AJ126" s="1012"/>
      <c r="AK126" s="1013" t="s">
        <v>480</v>
      </c>
      <c r="AL126" s="1011"/>
      <c r="AM126" s="1011"/>
      <c r="AN126" s="1011"/>
      <c r="AO126" s="1012"/>
      <c r="AP126" s="1014" t="s">
        <v>473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481</v>
      </c>
      <c r="CQ126" s="1002"/>
      <c r="CR126" s="1002"/>
      <c r="CS126" s="1002"/>
      <c r="CT126" s="1002"/>
      <c r="CU126" s="1002"/>
      <c r="CV126" s="1002"/>
      <c r="CW126" s="1002"/>
      <c r="CX126" s="1002"/>
      <c r="CY126" s="1002"/>
      <c r="CZ126" s="1002"/>
      <c r="DA126" s="1002"/>
      <c r="DB126" s="1002"/>
      <c r="DC126" s="1002"/>
      <c r="DD126" s="1002"/>
      <c r="DE126" s="1002"/>
      <c r="DF126" s="1003"/>
      <c r="DG126" s="971" t="s">
        <v>471</v>
      </c>
      <c r="DH126" s="972"/>
      <c r="DI126" s="972"/>
      <c r="DJ126" s="972"/>
      <c r="DK126" s="972"/>
      <c r="DL126" s="972" t="s">
        <v>473</v>
      </c>
      <c r="DM126" s="972"/>
      <c r="DN126" s="972"/>
      <c r="DO126" s="972"/>
      <c r="DP126" s="972"/>
      <c r="DQ126" s="972" t="s">
        <v>430</v>
      </c>
      <c r="DR126" s="972"/>
      <c r="DS126" s="972"/>
      <c r="DT126" s="972"/>
      <c r="DU126" s="972"/>
      <c r="DV126" s="973" t="s">
        <v>430</v>
      </c>
      <c r="DW126" s="973"/>
      <c r="DX126" s="973"/>
      <c r="DY126" s="973"/>
      <c r="DZ126" s="974"/>
    </row>
    <row r="127" spans="1:130" s="246" customFormat="1" ht="26.25" customHeight="1" x14ac:dyDescent="0.15">
      <c r="A127" s="1112"/>
      <c r="B127" s="1000"/>
      <c r="C127" s="1054" t="s">
        <v>482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473</v>
      </c>
      <c r="AB127" s="1011"/>
      <c r="AC127" s="1011"/>
      <c r="AD127" s="1011"/>
      <c r="AE127" s="1012"/>
      <c r="AF127" s="1013" t="s">
        <v>430</v>
      </c>
      <c r="AG127" s="1011"/>
      <c r="AH127" s="1011"/>
      <c r="AI127" s="1011"/>
      <c r="AJ127" s="1012"/>
      <c r="AK127" s="1013" t="s">
        <v>447</v>
      </c>
      <c r="AL127" s="1011"/>
      <c r="AM127" s="1011"/>
      <c r="AN127" s="1011"/>
      <c r="AO127" s="1012"/>
      <c r="AP127" s="1014" t="s">
        <v>430</v>
      </c>
      <c r="AQ127" s="1015"/>
      <c r="AR127" s="1015"/>
      <c r="AS127" s="1015"/>
      <c r="AT127" s="1016"/>
      <c r="AU127" s="282"/>
      <c r="AV127" s="282"/>
      <c r="AW127" s="282"/>
      <c r="AX127" s="1084" t="s">
        <v>483</v>
      </c>
      <c r="AY127" s="1085"/>
      <c r="AZ127" s="1085"/>
      <c r="BA127" s="1085"/>
      <c r="BB127" s="1085"/>
      <c r="BC127" s="1085"/>
      <c r="BD127" s="1085"/>
      <c r="BE127" s="1086"/>
      <c r="BF127" s="1087" t="s">
        <v>484</v>
      </c>
      <c r="BG127" s="1085"/>
      <c r="BH127" s="1085"/>
      <c r="BI127" s="1085"/>
      <c r="BJ127" s="1085"/>
      <c r="BK127" s="1085"/>
      <c r="BL127" s="1086"/>
      <c r="BM127" s="1087" t="s">
        <v>485</v>
      </c>
      <c r="BN127" s="1085"/>
      <c r="BO127" s="1085"/>
      <c r="BP127" s="1085"/>
      <c r="BQ127" s="1085"/>
      <c r="BR127" s="1085"/>
      <c r="BS127" s="1086"/>
      <c r="BT127" s="1087" t="s">
        <v>486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487</v>
      </c>
      <c r="CQ127" s="1002"/>
      <c r="CR127" s="1002"/>
      <c r="CS127" s="1002"/>
      <c r="CT127" s="1002"/>
      <c r="CU127" s="1002"/>
      <c r="CV127" s="1002"/>
      <c r="CW127" s="1002"/>
      <c r="CX127" s="1002"/>
      <c r="CY127" s="1002"/>
      <c r="CZ127" s="1002"/>
      <c r="DA127" s="1002"/>
      <c r="DB127" s="1002"/>
      <c r="DC127" s="1002"/>
      <c r="DD127" s="1002"/>
      <c r="DE127" s="1002"/>
      <c r="DF127" s="1003"/>
      <c r="DG127" s="971" t="s">
        <v>430</v>
      </c>
      <c r="DH127" s="972"/>
      <c r="DI127" s="972"/>
      <c r="DJ127" s="972"/>
      <c r="DK127" s="972"/>
      <c r="DL127" s="972" t="s">
        <v>430</v>
      </c>
      <c r="DM127" s="972"/>
      <c r="DN127" s="972"/>
      <c r="DO127" s="972"/>
      <c r="DP127" s="972"/>
      <c r="DQ127" s="972" t="s">
        <v>474</v>
      </c>
      <c r="DR127" s="972"/>
      <c r="DS127" s="972"/>
      <c r="DT127" s="972"/>
      <c r="DU127" s="972"/>
      <c r="DV127" s="973" t="s">
        <v>473</v>
      </c>
      <c r="DW127" s="973"/>
      <c r="DX127" s="973"/>
      <c r="DY127" s="973"/>
      <c r="DZ127" s="974"/>
    </row>
    <row r="128" spans="1:130" s="246" customFormat="1" ht="26.25" customHeight="1" thickBot="1" x14ac:dyDescent="0.2">
      <c r="A128" s="1095" t="s">
        <v>488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489</v>
      </c>
      <c r="X128" s="1097"/>
      <c r="Y128" s="1097"/>
      <c r="Z128" s="1098"/>
      <c r="AA128" s="1099">
        <v>23144</v>
      </c>
      <c r="AB128" s="1100"/>
      <c r="AC128" s="1100"/>
      <c r="AD128" s="1100"/>
      <c r="AE128" s="1101"/>
      <c r="AF128" s="1102">
        <v>23113</v>
      </c>
      <c r="AG128" s="1100"/>
      <c r="AH128" s="1100"/>
      <c r="AI128" s="1100"/>
      <c r="AJ128" s="1101"/>
      <c r="AK128" s="1102">
        <v>23120</v>
      </c>
      <c r="AL128" s="1100"/>
      <c r="AM128" s="1100"/>
      <c r="AN128" s="1100"/>
      <c r="AO128" s="1101"/>
      <c r="AP128" s="1103"/>
      <c r="AQ128" s="1104"/>
      <c r="AR128" s="1104"/>
      <c r="AS128" s="1104"/>
      <c r="AT128" s="1105"/>
      <c r="AU128" s="282"/>
      <c r="AV128" s="282"/>
      <c r="AW128" s="282"/>
      <c r="AX128" s="940" t="s">
        <v>490</v>
      </c>
      <c r="AY128" s="941"/>
      <c r="AZ128" s="941"/>
      <c r="BA128" s="941"/>
      <c r="BB128" s="941"/>
      <c r="BC128" s="941"/>
      <c r="BD128" s="941"/>
      <c r="BE128" s="942"/>
      <c r="BF128" s="1106" t="s">
        <v>473</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491</v>
      </c>
      <c r="CQ128" s="1089"/>
      <c r="CR128" s="1089"/>
      <c r="CS128" s="1089"/>
      <c r="CT128" s="1089"/>
      <c r="CU128" s="1089"/>
      <c r="CV128" s="1089"/>
      <c r="CW128" s="1089"/>
      <c r="CX128" s="1089"/>
      <c r="CY128" s="1089"/>
      <c r="CZ128" s="1089"/>
      <c r="DA128" s="1089"/>
      <c r="DB128" s="1089"/>
      <c r="DC128" s="1089"/>
      <c r="DD128" s="1089"/>
      <c r="DE128" s="1089"/>
      <c r="DF128" s="1090"/>
      <c r="DG128" s="1091" t="s">
        <v>477</v>
      </c>
      <c r="DH128" s="1092"/>
      <c r="DI128" s="1092"/>
      <c r="DJ128" s="1092"/>
      <c r="DK128" s="1092"/>
      <c r="DL128" s="1092" t="s">
        <v>477</v>
      </c>
      <c r="DM128" s="1092"/>
      <c r="DN128" s="1092"/>
      <c r="DO128" s="1092"/>
      <c r="DP128" s="1092"/>
      <c r="DQ128" s="1092" t="s">
        <v>473</v>
      </c>
      <c r="DR128" s="1092"/>
      <c r="DS128" s="1092"/>
      <c r="DT128" s="1092"/>
      <c r="DU128" s="1092"/>
      <c r="DV128" s="1093" t="s">
        <v>447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492</v>
      </c>
      <c r="X129" s="1126"/>
      <c r="Y129" s="1126"/>
      <c r="Z129" s="1127"/>
      <c r="AA129" s="1010">
        <v>5052382</v>
      </c>
      <c r="AB129" s="1011"/>
      <c r="AC129" s="1011"/>
      <c r="AD129" s="1011"/>
      <c r="AE129" s="1012"/>
      <c r="AF129" s="1013">
        <v>4950219</v>
      </c>
      <c r="AG129" s="1011"/>
      <c r="AH129" s="1011"/>
      <c r="AI129" s="1011"/>
      <c r="AJ129" s="1012"/>
      <c r="AK129" s="1013">
        <v>4865117</v>
      </c>
      <c r="AL129" s="1011"/>
      <c r="AM129" s="1011"/>
      <c r="AN129" s="1011"/>
      <c r="AO129" s="1012"/>
      <c r="AP129" s="1128"/>
      <c r="AQ129" s="1129"/>
      <c r="AR129" s="1129"/>
      <c r="AS129" s="1129"/>
      <c r="AT129" s="1130"/>
      <c r="AU129" s="284"/>
      <c r="AV129" s="284"/>
      <c r="AW129" s="284"/>
      <c r="AX129" s="1119" t="s">
        <v>493</v>
      </c>
      <c r="AY129" s="1002"/>
      <c r="AZ129" s="1002"/>
      <c r="BA129" s="1002"/>
      <c r="BB129" s="1002"/>
      <c r="BC129" s="1002"/>
      <c r="BD129" s="1002"/>
      <c r="BE129" s="1003"/>
      <c r="BF129" s="1120" t="s">
        <v>471</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495</v>
      </c>
      <c r="X130" s="1126"/>
      <c r="Y130" s="1126"/>
      <c r="Z130" s="1127"/>
      <c r="AA130" s="1010">
        <v>902203</v>
      </c>
      <c r="AB130" s="1011"/>
      <c r="AC130" s="1011"/>
      <c r="AD130" s="1011"/>
      <c r="AE130" s="1012"/>
      <c r="AF130" s="1013">
        <v>851976</v>
      </c>
      <c r="AG130" s="1011"/>
      <c r="AH130" s="1011"/>
      <c r="AI130" s="1011"/>
      <c r="AJ130" s="1012"/>
      <c r="AK130" s="1013">
        <v>860373</v>
      </c>
      <c r="AL130" s="1011"/>
      <c r="AM130" s="1011"/>
      <c r="AN130" s="1011"/>
      <c r="AO130" s="1012"/>
      <c r="AP130" s="1128"/>
      <c r="AQ130" s="1129"/>
      <c r="AR130" s="1129"/>
      <c r="AS130" s="1129"/>
      <c r="AT130" s="1130"/>
      <c r="AU130" s="284"/>
      <c r="AV130" s="284"/>
      <c r="AW130" s="284"/>
      <c r="AX130" s="1119" t="s">
        <v>496</v>
      </c>
      <c r="AY130" s="1002"/>
      <c r="AZ130" s="1002"/>
      <c r="BA130" s="1002"/>
      <c r="BB130" s="1002"/>
      <c r="BC130" s="1002"/>
      <c r="BD130" s="1002"/>
      <c r="BE130" s="1003"/>
      <c r="BF130" s="1156">
        <v>5.5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497</v>
      </c>
      <c r="X131" s="1164"/>
      <c r="Y131" s="1164"/>
      <c r="Z131" s="1165"/>
      <c r="AA131" s="1057">
        <v>4150179</v>
      </c>
      <c r="AB131" s="1036"/>
      <c r="AC131" s="1036"/>
      <c r="AD131" s="1036"/>
      <c r="AE131" s="1037"/>
      <c r="AF131" s="1035">
        <v>4098243</v>
      </c>
      <c r="AG131" s="1036"/>
      <c r="AH131" s="1036"/>
      <c r="AI131" s="1036"/>
      <c r="AJ131" s="1037"/>
      <c r="AK131" s="1035">
        <v>4004744</v>
      </c>
      <c r="AL131" s="1036"/>
      <c r="AM131" s="1036"/>
      <c r="AN131" s="1036"/>
      <c r="AO131" s="1037"/>
      <c r="AP131" s="1166"/>
      <c r="AQ131" s="1167"/>
      <c r="AR131" s="1167"/>
      <c r="AS131" s="1167"/>
      <c r="AT131" s="1168"/>
      <c r="AU131" s="284"/>
      <c r="AV131" s="284"/>
      <c r="AW131" s="284"/>
      <c r="AX131" s="1138" t="s">
        <v>498</v>
      </c>
      <c r="AY131" s="1089"/>
      <c r="AZ131" s="1089"/>
      <c r="BA131" s="1089"/>
      <c r="BB131" s="1089"/>
      <c r="BC131" s="1089"/>
      <c r="BD131" s="1089"/>
      <c r="BE131" s="1090"/>
      <c r="BF131" s="1139" t="s">
        <v>474</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500</v>
      </c>
      <c r="W132" s="1149"/>
      <c r="X132" s="1149"/>
      <c r="Y132" s="1149"/>
      <c r="Z132" s="1150"/>
      <c r="AA132" s="1151">
        <v>5.2268106989999996</v>
      </c>
      <c r="AB132" s="1152"/>
      <c r="AC132" s="1152"/>
      <c r="AD132" s="1152"/>
      <c r="AE132" s="1153"/>
      <c r="AF132" s="1154">
        <v>5.4983806480000004</v>
      </c>
      <c r="AG132" s="1152"/>
      <c r="AH132" s="1152"/>
      <c r="AI132" s="1152"/>
      <c r="AJ132" s="1153"/>
      <c r="AK132" s="1154">
        <v>5.8135301530000003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501</v>
      </c>
      <c r="W133" s="1132"/>
      <c r="X133" s="1132"/>
      <c r="Y133" s="1132"/>
      <c r="Z133" s="1133"/>
      <c r="AA133" s="1134">
        <v>6</v>
      </c>
      <c r="AB133" s="1135"/>
      <c r="AC133" s="1135"/>
      <c r="AD133" s="1135"/>
      <c r="AE133" s="1136"/>
      <c r="AF133" s="1134">
        <v>5.2</v>
      </c>
      <c r="AG133" s="1135"/>
      <c r="AH133" s="1135"/>
      <c r="AI133" s="1135"/>
      <c r="AJ133" s="1136"/>
      <c r="AK133" s="1134">
        <v>5.5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jc4Z79eYFAWzg6ey9ZbVFnoGrwVt9m7L8+5KHcN7WOmi/XWgFrBRvMY7fcL1vQiqDiDSVOF22hxV2Ra0qZ5MA==" saltValue="ZCjzQJNp7uZ5NMHqDWq6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tihmDV7n6X0LTvuf1U2ZgwR2Uxo0PCLnIlozL1+ELbcPUs9meQ6qq0h7jsf9gUyCvmSDiTkP/LIsQ63Q5tBhQ==" saltValue="Jwp0Wome7errmydtrosr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h6KRxZF7zAUbdEEqXOLzJDyajlpOB3di6Ae2GvyFloRJAA/xrJ9YAt5CfLkZ3G82vb1c+V/8Cj6HfFdWn9Qnw==" saltValue="sCaqNqD5JjQtnJQk9Hgvd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510</v>
      </c>
      <c r="AL9" s="1175"/>
      <c r="AM9" s="1175"/>
      <c r="AN9" s="1176"/>
      <c r="AO9" s="312">
        <v>1191814</v>
      </c>
      <c r="AP9" s="312">
        <v>82444</v>
      </c>
      <c r="AQ9" s="313">
        <v>89955</v>
      </c>
      <c r="AR9" s="314">
        <v>-8.3000000000000007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511</v>
      </c>
      <c r="AL10" s="1175"/>
      <c r="AM10" s="1175"/>
      <c r="AN10" s="1176"/>
      <c r="AO10" s="315">
        <v>130904</v>
      </c>
      <c r="AP10" s="315">
        <v>9055</v>
      </c>
      <c r="AQ10" s="316">
        <v>10661</v>
      </c>
      <c r="AR10" s="317">
        <v>-15.1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512</v>
      </c>
      <c r="AL11" s="1175"/>
      <c r="AM11" s="1175"/>
      <c r="AN11" s="1176"/>
      <c r="AO11" s="315">
        <v>260269</v>
      </c>
      <c r="AP11" s="315">
        <v>18004</v>
      </c>
      <c r="AQ11" s="316">
        <v>13679</v>
      </c>
      <c r="AR11" s="317">
        <v>31.6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513</v>
      </c>
      <c r="AL12" s="1175"/>
      <c r="AM12" s="1175"/>
      <c r="AN12" s="1176"/>
      <c r="AO12" s="315" t="s">
        <v>514</v>
      </c>
      <c r="AP12" s="315" t="s">
        <v>514</v>
      </c>
      <c r="AQ12" s="316">
        <v>972</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515</v>
      </c>
      <c r="AL13" s="1175"/>
      <c r="AM13" s="1175"/>
      <c r="AN13" s="1176"/>
      <c r="AO13" s="315" t="s">
        <v>514</v>
      </c>
      <c r="AP13" s="315" t="s">
        <v>514</v>
      </c>
      <c r="AQ13" s="316">
        <v>32</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516</v>
      </c>
      <c r="AL14" s="1175"/>
      <c r="AM14" s="1175"/>
      <c r="AN14" s="1176"/>
      <c r="AO14" s="315">
        <v>23965</v>
      </c>
      <c r="AP14" s="315">
        <v>1658</v>
      </c>
      <c r="AQ14" s="316">
        <v>4100</v>
      </c>
      <c r="AR14" s="317">
        <v>-59.6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517</v>
      </c>
      <c r="AL15" s="1175"/>
      <c r="AM15" s="1175"/>
      <c r="AN15" s="1176"/>
      <c r="AO15" s="315">
        <v>38045</v>
      </c>
      <c r="AP15" s="315">
        <v>2632</v>
      </c>
      <c r="AQ15" s="316">
        <v>1979</v>
      </c>
      <c r="AR15" s="317">
        <v>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518</v>
      </c>
      <c r="AL16" s="1178"/>
      <c r="AM16" s="1178"/>
      <c r="AN16" s="1179"/>
      <c r="AO16" s="315">
        <v>-133933</v>
      </c>
      <c r="AP16" s="315">
        <v>-9265</v>
      </c>
      <c r="AQ16" s="316">
        <v>-8950</v>
      </c>
      <c r="AR16" s="317">
        <v>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1511064</v>
      </c>
      <c r="AP17" s="315">
        <v>104529</v>
      </c>
      <c r="AQ17" s="316">
        <v>112428</v>
      </c>
      <c r="AR17" s="317">
        <v>-7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523</v>
      </c>
      <c r="AL21" s="1170"/>
      <c r="AM21" s="1170"/>
      <c r="AN21" s="1171"/>
      <c r="AO21" s="327">
        <v>9.34</v>
      </c>
      <c r="AP21" s="328">
        <v>10.34</v>
      </c>
      <c r="AQ21" s="329">
        <v>-1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524</v>
      </c>
      <c r="AL22" s="1170"/>
      <c r="AM22" s="1170"/>
      <c r="AN22" s="1171"/>
      <c r="AO22" s="332">
        <v>97.7</v>
      </c>
      <c r="AP22" s="333">
        <v>96.7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528</v>
      </c>
      <c r="AL32" s="1186"/>
      <c r="AM32" s="1186"/>
      <c r="AN32" s="1187"/>
      <c r="AO32" s="342">
        <v>1036763</v>
      </c>
      <c r="AP32" s="342">
        <v>71719</v>
      </c>
      <c r="AQ32" s="343">
        <v>52443</v>
      </c>
      <c r="AR32" s="344">
        <v>36.799999999999997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529</v>
      </c>
      <c r="AL33" s="1186"/>
      <c r="AM33" s="1186"/>
      <c r="AN33" s="1187"/>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530</v>
      </c>
      <c r="AL34" s="1186"/>
      <c r="AM34" s="1186"/>
      <c r="AN34" s="1187"/>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531</v>
      </c>
      <c r="AL35" s="1186"/>
      <c r="AM35" s="1186"/>
      <c r="AN35" s="1187"/>
      <c r="AO35" s="342">
        <v>72235</v>
      </c>
      <c r="AP35" s="342">
        <v>4997</v>
      </c>
      <c r="AQ35" s="343">
        <v>14640</v>
      </c>
      <c r="AR35" s="344">
        <v>-65.900000000000006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532</v>
      </c>
      <c r="AL36" s="1186"/>
      <c r="AM36" s="1186"/>
      <c r="AN36" s="1187"/>
      <c r="AO36" s="342">
        <v>7312</v>
      </c>
      <c r="AP36" s="342">
        <v>506</v>
      </c>
      <c r="AQ36" s="343">
        <v>3738</v>
      </c>
      <c r="AR36" s="344">
        <v>-86.5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533</v>
      </c>
      <c r="AL37" s="1186"/>
      <c r="AM37" s="1186"/>
      <c r="AN37" s="1187"/>
      <c r="AO37" s="342" t="s">
        <v>514</v>
      </c>
      <c r="AP37" s="342" t="s">
        <v>514</v>
      </c>
      <c r="AQ37" s="343">
        <v>1128</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534</v>
      </c>
      <c r="AL38" s="1189"/>
      <c r="AM38" s="1189"/>
      <c r="AN38" s="1190"/>
      <c r="AO38" s="345" t="s">
        <v>514</v>
      </c>
      <c r="AP38" s="345" t="s">
        <v>514</v>
      </c>
      <c r="AQ38" s="346">
        <v>7</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535</v>
      </c>
      <c r="AL39" s="1189"/>
      <c r="AM39" s="1189"/>
      <c r="AN39" s="1190"/>
      <c r="AO39" s="342">
        <v>-23120</v>
      </c>
      <c r="AP39" s="342">
        <v>-1599</v>
      </c>
      <c r="AQ39" s="343">
        <v>-2426</v>
      </c>
      <c r="AR39" s="344">
        <v>-34.1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536</v>
      </c>
      <c r="AL40" s="1186"/>
      <c r="AM40" s="1186"/>
      <c r="AN40" s="1187"/>
      <c r="AO40" s="342">
        <v>-860373</v>
      </c>
      <c r="AP40" s="342">
        <v>-59517</v>
      </c>
      <c r="AQ40" s="343">
        <v>-48318</v>
      </c>
      <c r="AR40" s="344">
        <v>23.2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232817</v>
      </c>
      <c r="AP41" s="342">
        <v>16105</v>
      </c>
      <c r="AQ41" s="343">
        <v>21212</v>
      </c>
      <c r="AR41" s="344">
        <v>-24.1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505</v>
      </c>
      <c r="AN49" s="1182" t="s">
        <v>540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1486262</v>
      </c>
      <c r="AN51" s="364">
        <v>98161</v>
      </c>
      <c r="AO51" s="365">
        <v>47.5</v>
      </c>
      <c r="AP51" s="366">
        <v>85205</v>
      </c>
      <c r="AQ51" s="367">
        <v>14.5</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986816</v>
      </c>
      <c r="AN52" s="372">
        <v>65175</v>
      </c>
      <c r="AO52" s="373">
        <v>82.6</v>
      </c>
      <c r="AP52" s="374">
        <v>38847</v>
      </c>
      <c r="AQ52" s="375">
        <v>13.7</v>
      </c>
      <c r="AR52" s="376">
        <v>68.900000000000006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1216866</v>
      </c>
      <c r="AN53" s="364">
        <v>81434</v>
      </c>
      <c r="AO53" s="365">
        <v>-17</v>
      </c>
      <c r="AP53" s="366">
        <v>75972</v>
      </c>
      <c r="AQ53" s="367">
        <v>-10.8</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751555</v>
      </c>
      <c r="AN54" s="372">
        <v>50295</v>
      </c>
      <c r="AO54" s="373">
        <v>-22.8</v>
      </c>
      <c r="AP54" s="374">
        <v>40712</v>
      </c>
      <c r="AQ54" s="375">
        <v>4.8</v>
      </c>
      <c r="AR54" s="376">
        <v>-27.6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1345201</v>
      </c>
      <c r="AN55" s="364">
        <v>90990</v>
      </c>
      <c r="AO55" s="365">
        <v>11.7</v>
      </c>
      <c r="AP55" s="366">
        <v>79466</v>
      </c>
      <c r="AQ55" s="367">
        <v>4.5999999999999996</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1152342</v>
      </c>
      <c r="AN56" s="372">
        <v>77945</v>
      </c>
      <c r="AO56" s="373">
        <v>55</v>
      </c>
      <c r="AP56" s="374">
        <v>44645</v>
      </c>
      <c r="AQ56" s="375">
        <v>9.6999999999999993</v>
      </c>
      <c r="AR56" s="376">
        <v>45.3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1224349</v>
      </c>
      <c r="AN57" s="364">
        <v>83894</v>
      </c>
      <c r="AO57" s="365">
        <v>-7.8</v>
      </c>
      <c r="AP57" s="366">
        <v>90072</v>
      </c>
      <c r="AQ57" s="367">
        <v>13.3</v>
      </c>
      <c r="AR57" s="368">
        <v>-21.1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1087114</v>
      </c>
      <c r="AN58" s="372">
        <v>74490</v>
      </c>
      <c r="AO58" s="373">
        <v>-4.4000000000000004</v>
      </c>
      <c r="AP58" s="374">
        <v>46083</v>
      </c>
      <c r="AQ58" s="375">
        <v>3.2</v>
      </c>
      <c r="AR58" s="376">
        <v>-7.6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1093194</v>
      </c>
      <c r="AN59" s="364">
        <v>75622</v>
      </c>
      <c r="AO59" s="365">
        <v>-9.9</v>
      </c>
      <c r="AP59" s="366">
        <v>88328</v>
      </c>
      <c r="AQ59" s="367">
        <v>-1.9</v>
      </c>
      <c r="AR59" s="368">
        <v>-8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947807</v>
      </c>
      <c r="AN60" s="372">
        <v>65565</v>
      </c>
      <c r="AO60" s="373">
        <v>-12</v>
      </c>
      <c r="AP60" s="374">
        <v>49013</v>
      </c>
      <c r="AQ60" s="375">
        <v>6.4</v>
      </c>
      <c r="AR60" s="376">
        <v>-18.399999999999999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1273174</v>
      </c>
      <c r="AN61" s="379">
        <v>86020</v>
      </c>
      <c r="AO61" s="380">
        <v>4.9000000000000004</v>
      </c>
      <c r="AP61" s="381">
        <v>83809</v>
      </c>
      <c r="AQ61" s="382">
        <v>3.9</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985127</v>
      </c>
      <c r="AN62" s="372">
        <v>66694</v>
      </c>
      <c r="AO62" s="373">
        <v>19.7</v>
      </c>
      <c r="AP62" s="374">
        <v>43860</v>
      </c>
      <c r="AQ62" s="375">
        <v>7.6</v>
      </c>
      <c r="AR62" s="376">
        <v>12.1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RV1uGrwenkujHenCq9/2kT3vXfFI7PDE0+WpvvfeEi1PIZDCpiVg0cDx6guSHRVQdD4w1IT9RtcZ/UoOIOYWg==" saltValue="tnE1nMW3Fy6G01/W81a3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f5Y4tRCThMV+51Fhero0qHn6Vo1GN3sVOK90KG9bDVIVlbJTN0ouLyL/cSBdNg277cXTdjej6tXB47RsH5Z1Q==" saltValue="6GEy6jnJkDhw9fyzmsus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FsH8e4ENMn2no3wd03Lqb2IdZDWFFmMcLSRybPC0gulCizBg479+qo3+a5x27PLQR86+8PzuUGv0WDaa2zw==" saltValue="mHLy4jQGXMjZ13cBdfcr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4" t="s">
        <v>3</v>
      </c>
      <c r="D47" s="1194"/>
      <c r="E47" s="1195"/>
      <c r="F47" s="11">
        <v>48.75</v>
      </c>
      <c r="G47" s="12">
        <v>52.66</v>
      </c>
      <c r="H47" s="12">
        <v>57.89</v>
      </c>
      <c r="I47" s="12">
        <v>64.16</v>
      </c>
      <c r="J47" s="13">
        <v>67.36</v>
      </c>
    </row>
    <row r="48" spans="2:10" ht="57.75" customHeight="1" x14ac:dyDescent="0.15">
      <c r="B48" s="14"/>
      <c r="C48" s="1196" t="s">
        <v>4</v>
      </c>
      <c r="D48" s="1196"/>
      <c r="E48" s="1197"/>
      <c r="F48" s="15">
        <v>8.2799999999999994</v>
      </c>
      <c r="G48" s="16">
        <v>10.6</v>
      </c>
      <c r="H48" s="16">
        <v>13.6</v>
      </c>
      <c r="I48" s="16">
        <v>10.199999999999999</v>
      </c>
      <c r="J48" s="17">
        <v>7.08</v>
      </c>
    </row>
    <row r="49" spans="2:10" ht="57.75" customHeight="1" thickBot="1" x14ac:dyDescent="0.2">
      <c r="B49" s="18"/>
      <c r="C49" s="1198" t="s">
        <v>5</v>
      </c>
      <c r="D49" s="1198"/>
      <c r="E49" s="1199"/>
      <c r="F49" s="19">
        <v>2.16</v>
      </c>
      <c r="G49" s="20">
        <v>6.22</v>
      </c>
      <c r="H49" s="20">
        <v>6.74</v>
      </c>
      <c r="I49" s="20">
        <v>1.39</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oDTNCSvr0BDw2+MLV/+VysKUO5aZv5CCPw9gMW12KlItdKb9XohNrY/hPcIpZcd1ddXqqMc760M68jfC8BZcQ==" saltValue="4N5/84G4Vu2Q20XUa24T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2020-03-04T01:26:33Z</cp:lastPrinted>
  <dcterms:created xsi:type="dcterms:W3CDTF">2020-02-10T05:34:01Z</dcterms:created>
  <dcterms:modified xsi:type="dcterms:W3CDTF">2020-08-25T05:30:42Z</dcterms:modified>
  <cp:category/>
</cp:coreProperties>
</file>