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26財政状況等一覧表（資料集）\H29\011029【財政状況資料集】_364894_東みよし町_2017\"/>
    </mc:Choice>
  </mc:AlternateContent>
  <bookViews>
    <workbookView xWindow="0" yWindow="0" windowWidth="24000" windowHeight="951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<sst xmlns="http://schemas.openxmlformats.org/spreadsheetml/2006/main" count="1123" uniqueCount="603">
  <si>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</si>
  <si>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</si>
  <si>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</si>
  <si>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</si>
  <si>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</si>
  <si>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</si>
  <si>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</si>
  <si>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</si>
  <si>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</si>
  <si>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</si>
  <si>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</si>
  <si>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</si>
  <si>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</si>
  <si>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</si>
  <si>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</si>
  <si>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</si>
  <si>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</si>
  <si>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</si>
  <si>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</si>
  <si>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</si>
  <si>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</si>
  <si>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</si>
  <si>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</si>
  <si>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</si>
  <si>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</si>
  <si>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</si>
  <si>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</si>
  <si>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</si>
  <si>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</si>
  <si>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</si>
  <si>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</si>
  <si>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</si>
  <si>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</si>
  <si>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</si>
  <si>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</si>
  <si>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</si>
  <si>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</si>
  <si>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</si>
  <si>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</si>
  <si>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</si>
  <si>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</si>
  <si>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</si>
  <si>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</si>
  <si>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</si>
  <si>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</si>
  <si>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</si>
  <si>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</si>
  <si>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</si>
  <si>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</si>
  <si>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</si>
  <si>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</si>
  <si>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</si>
  <si>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</si>
  <si>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</si>
  <si>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</si>
  <si>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</si>
  <si>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</si>
  <si>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</si>
  <si>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</si>
  <si>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</si>
  <si>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</si>
  <si>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</si>
  <si>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</si>
  <si>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</si>
  <si>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</si>
  <si>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</si>
  <si>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</si>
  <si>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</si>
  <si>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</si>
  <si>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</si>
  <si>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</si>
  <si>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</si>
  <si>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</si>
  <si>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</si>
  <si>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</si>
  <si>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</si>
  <si>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</si>
  <si>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</si>
  <si>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</si>
  <si>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</si>
  <si>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</si>
  <si>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</si>
  <si>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</si>
  <si>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</si>
  <si>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</si>
  <si>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</si>
  <si>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</si>
  <si>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</si>
  <si>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</si>
  <si>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</si>
  <si>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</si>
  <si>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</si>
  <si>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</si>
  <si>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</si>
  <si>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</si>
  <si>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</si>
  <si>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</si>
  <si>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</si>
  <si>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</si>
  <si>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</si>
  <si>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</si>
  <si>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</si>
  <si>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</si>
  <si>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</si>
  <si>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</si>
  <si>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</si>
  <si>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</si>
  <si>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</si>
  <si>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</si>
  <si>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</si>
  <si>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</si>
  <si>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</si>
  <si>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</si>
  <si>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</si>
  <si>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</si>
  <si>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</si>
  <si>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</si>
  <si>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</si>
  <si>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</si>
  <si>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</si>
  <si>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</si>
  <si>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</si>
  <si>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</si>
  <si>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</si>
  <si>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</si>
  <si>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</si>
  <si>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</si>
  <si>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</si>
  <si>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</si>
  <si>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</si>
  <si>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</si>
  <si>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</si>
  <si>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</si>
  <si>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</si>
  <si>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</si>
  <si>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</si>
  <si>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</si>
  <si>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</si>
  <si>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</si>
  <si>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</si>
  <si>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</si>
  <si>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</si>
  <si>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</si>
  <si>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</si>
  <si>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</si>
  <si>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</si>
  <si>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</si>
  <si>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</si>
  <si>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</si>
  <si>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</si>
  <si>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</si>
  <si>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</si>
  <si>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</si>
  <si>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</si>
  <si>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</si>
  <si>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</si>
  <si>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</si>
  <si>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</si>
  <si>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</si>
  <si>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</si>
  <si>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</si>
  <si>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</si>
  <si>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</si>
  <si>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</si>
  <si>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</si>
  <si>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</si>
  <si>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</si>
  <si>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</si>
  <si>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</si>
  <si>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</si>
  <si>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</si>
  <si>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</si>
  <si>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</si>
  <si>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</si>
  <si>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</si>
  <si>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</si>
  <si>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</si>
  <si>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</si>
  <si>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</si>
  <si>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</si>
  <si>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</si>
  <si>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</si>
  <si>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</si>
  <si>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</si>
  <si>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</si>
  <si>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</si>
  <si>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</si>
  <si>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</si>
  <si>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</si>
  <si>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</si>
  <si>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</si>
  <si>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</si>
  <si>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</si>
  <si>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</si>
  <si>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</si>
  <si>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</si>
  <si>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</si>
  <si>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</si>
  <si>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</si>
  <si>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</si>
  <si>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</si>
  <si>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</si>
  <si>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</si>
  <si>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</si>
  <si>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</si>
  <si>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</si>
  <si>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</si>
  <si>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</si>
  <si>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</si>
  <si>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</si>
  <si>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</si>
  <si>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</si>
  <si>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</si>
  <si>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</si>
  <si>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徳島県東みよし町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</si>
  <si>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</si>
  <si>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</si>
  <si>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</si>
  <si>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</si>
  <si>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</si>
  <si>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</si>
  <si>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</si>
  <si>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</si>
  <si>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</si>
  <si>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</si>
  <si>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</si>
  <si>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</si>
  <si>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</si>
  <si>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</si>
  <si>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</si>
  <si>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</si>
  <si>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</si>
  <si>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</si>
  <si>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</si>
  <si>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</si>
  <si>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</si>
  <si>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</si>
  <si>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</si>
  <si>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</si>
  <si>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</si>
  <si>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</si>
  <si>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</si>
  <si>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</si>
  <si>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</si>
  <si>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</si>
  <si>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</si>
  <si>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</si>
  <si>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</si>
  <si>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</si>
  <si>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</si>
  <si>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</si>
  <si>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</si>
  <si>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</si>
  <si>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</si>
  <si>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</si>
  <si>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</si>
  <si>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</si>
  <si>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</si>
  <si>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</si>
  <si>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</si>
  <si>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</si>
  <si>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</si>
  <si>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</si>
  <si>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</si>
  <si>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</si>
  <si>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</si>
  <si>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</si>
  <si>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</si>
  <si>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</si>
  <si>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</si>
  <si>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</si>
  <si>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</si>
  <si>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</si>
  <si>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</si>
  <si>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</si>
  <si>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</si>
  <si>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</si>
  <si>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</si>
  <si>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</si>
  <si>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</si>
  <si>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</si>
  <si>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</si>
  <si>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</si>
  <si>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</si>
  <si>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</si>
  <si>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</si>
  <si>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</si>
  <si>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</si>
  <si>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</si>
  <si>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</si>
  <si>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</si>
  <si>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</si>
  <si>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</si>
  <si>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</si>
  <si>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</si>
  <si>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</si>
  <si>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</si>
  <si>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</si>
  <si>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</si>
  <si>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</si>
  <si>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</si>
  <si>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</si>
  <si>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</si>
  <si>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</si>
  <si>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</si>
  <si>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</si>
  <si>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</si>
  <si>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</si>
  <si>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</si>
  <si>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</si>
  <si>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</si>
  <si>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</si>
  <si>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</si>
  <si>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</si>
  <si>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</si>
  <si>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</si>
  <si>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</si>
  <si>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</si>
  <si>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</si>
  <si>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</si>
  <si>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</si>
  <si>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</si>
  <si>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</si>
  <si>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</si>
  <si>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</si>
  <si>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</si>
  <si>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</si>
  <si>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</si>
  <si>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</si>
  <si>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</si>
  <si>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</si>
  <si>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</si>
  <si>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</si>
  <si>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</si>
  <si>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</si>
  <si>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</si>
  <si>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</si>
  <si>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</si>
  <si>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</si>
  <si>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</si>
  <si>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</si>
  <si>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</si>
  <si>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</si>
  <si>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</si>
  <si>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</si>
  <si>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</si>
  <si>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</si>
  <si>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</si>
  <si>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</si>
  <si>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</si>
  <si>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</si>
  <si>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</si>
  <si>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</si>
  <si>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</si>
  <si>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</si>
  <si>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</si>
  <si>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</si>
  <si>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</si>
  <si>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</si>
  <si>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</si>
  <si>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</si>
  <si>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</si>
  <si>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</si>
  <si>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</si>
  <si>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</si>
  <si>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徳島県東みよし町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</si>
  <si>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</si>
  <si>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</si>
  <si>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</si>
  <si>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</si>
  <si>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</si>
  <si>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</si>
  <si>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</si>
  <si>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</si>
  <si>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</si>
  <si>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</si>
  <si>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</si>
  <si>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</si>
  <si>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</si>
  <si>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</si>
  <si>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</si>
  <si>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</si>
  <si>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</si>
  <si>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</si>
  <si>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</si>
  <si>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</si>
  <si>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</si>
  <si>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</si>
  <si>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</si>
  <si>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</si>
  <si>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</si>
  <si>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</si>
  <si>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</si>
  <si>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</si>
  <si>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</si>
  <si>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</si>
  <si>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</si>
  <si>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</si>
  <si>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</si>
  <si>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</si>
  <si>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</si>
  <si>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</si>
  <si>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</si>
  <si>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</si>
  <si>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</si>
  <si>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</si>
  <si>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</si>
  <si>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</si>
  <si>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</si>
  <si>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</si>
  <si>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</si>
  <si>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</si>
  <si>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</si>
  <si>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</si>
  <si>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</si>
  <si>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</si>
  <si>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</si>
  <si>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</si>
  <si>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</si>
  <si>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</si>
  <si>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</si>
  <si>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</si>
  <si>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</si>
  <si>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</si>
  <si>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</si>
  <si>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</si>
  <si>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</si>
  <si>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</si>
  <si>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</si>
  <si>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</si>
  <si>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</si>
  <si>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</si>
  <si>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</si>
  <si>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</si>
  <si>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</si>
  <si>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</si>
  <si>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</si>
  <si>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</si>
  <si>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</si>
  <si>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</si>
  <si>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</si>
  <si>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</si>
  <si>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</si>
  <si>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</si>
  <si>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</si>
  <si>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</si>
  <si>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</si>
  <si>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</si>
  <si>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</si>
  <si>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</si>
  <si>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</si>
  <si>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</si>
  <si>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</si>
  <si>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</si>
  <si>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</si>
  <si>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</si>
  <si>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</si>
  <si>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</si>
  <si>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</si>
  <si>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</si>
  <si>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</si>
  <si>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</si>
  <si>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</si>
  <si>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</si>
  <si>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</si>
  <si>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</si>
  <si>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</si>
  <si>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</si>
  <si>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</si>
  <si>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</si>
  <si>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</si>
  <si>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</si>
  <si>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</si>
  <si>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</si>
  <si>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</si>
  <si>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</si>
  <si>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</si>
  <si>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</si>
  <si>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</si>
  <si>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</si>
  <si>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</si>
  <si>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</si>
  <si>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</si>
  <si>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</si>
  <si>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</si>
  <si>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</si>
  <si>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</si>
  <si>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</si>
  <si>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</si>
  <si>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</si>
  <si>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</si>
  <si>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</si>
  <si>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</si>
  <si>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</si>
  <si>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</si>
  <si>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</si>
  <si>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</si>
  <si>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</si>
  <si>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</si>
  <si>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</si>
  <si>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</si>
  <si>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</si>
  <si>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</si>
  <si>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</si>
  <si>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</si>
  <si>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</si>
  <si>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</si>
  <si>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</si>
  <si>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</si>
  <si>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</si>
  <si>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</si>
  <si>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</si>
  <si>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</si>
  <si>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</si>
  <si>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</si>
  <si>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</si>
  <si>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</si>
  <si>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</si>
  <si>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</si>
  <si>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</si>
  <si>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</si>
  <si>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</si>
  <si>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</si>
  <si>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</si>
  <si>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</si>
  <si>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</si>
  <si>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</si>
  <si>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</si>
  <si>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</si>
  <si>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</si>
  <si>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</si>
  <si>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</si>
  <si>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</si>
  <si>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</si>
  <si>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</si>
  <si>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</si>
  <si>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</si>
  <si>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</si>
  <si>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</si>
  <si>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</si>
  <si>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</si>
  <si>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</si>
  <si>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</si>
  <si>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</si>
  <si>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</si>
  <si>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</si>
  <si>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</si>
  <si>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</si>
  <si>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</si>
  <si>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</si>
  <si>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</si>
  <si>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</si>
  <si>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</si>
  <si>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</si>
  <si>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</si>
  <si>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</si>
  <si>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</si>
  <si>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</si>
  <si>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</si>
  <si>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</si>
  <si>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</si>
  <si>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</si>
  <si>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水道事業特別会計</t>
  </si>
  <si>
    <t>一般会計</t>
  </si>
  <si>
    <t>国民健康保険事業特別会計</t>
  </si>
  <si>
    <t>公共下水道事業特別会計</t>
  </si>
  <si>
    <t>後期高齢者医療事業特別会計</t>
  </si>
  <si>
    <t>その他会計（赤字）</t>
  </si>
  <si>
    <t>その他会計（黒字）</t>
  </si>
  <si>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</si>
  <si>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</si>
  <si>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</si>
  <si>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</si>
  <si>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</si>
  <si>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</si>
  <si>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</si>
  <si>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</si>
  <si>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</si>
  <si>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t>
    <phoneticPr fontId="2"/>
  </si>
  <si>
    <t>-</t>
    <phoneticPr fontId="2"/>
  </si>
  <si>
    <t>-</t>
    <phoneticPr fontId="2"/>
  </si>
  <si>
    <t>-</t>
    <phoneticPr fontId="2"/>
  </si>
  <si>
    <t>-</t>
    <phoneticPr fontId="2"/>
  </si>
  <si>
    <t>吉野川オアシス</t>
    <rPh sb="0" eb="2">
      <t>ヨシノ</t>
    </rPh>
    <rPh sb="2" eb="3">
      <t>ガワ</t>
    </rPh>
    <phoneticPr fontId="2"/>
  </si>
  <si>
    <t>-</t>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</si>
  <si>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</si>
  <si>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</si>
  <si>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東みよし町地域振興基金</t>
    <rPh sb="0" eb="1">
      <t>ヒガシ</t>
    </rPh>
    <rPh sb="4" eb="5">
      <t>チョウ</t>
    </rPh>
    <rPh sb="5" eb="7">
      <t>チイキ</t>
    </rPh>
    <rPh sb="7" eb="9">
      <t>シンコウ</t>
    </rPh>
    <rPh sb="9" eb="11">
      <t>キキン</t>
    </rPh>
    <phoneticPr fontId="11"/>
  </si>
  <si>
    <t>東みよし町地域福祉基金</t>
    <rPh sb="0" eb="1">
      <t>ヒガシ</t>
    </rPh>
    <rPh sb="4" eb="5">
      <t>チョウ</t>
    </rPh>
    <rPh sb="5" eb="7">
      <t>チイキ</t>
    </rPh>
    <rPh sb="7" eb="9">
      <t>フクシ</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</si>
  <si>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</si>
  <si>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</si>
  <si>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</si>
  <si>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</si>
  <si>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地方債発行額の抑制による地方債現在高の減少、歳出削減による基金残高の増加から、将来負担比率は類似団体平均を下回っている。
公共施設等総合管理計画に基づき、今後、老朽化対策に取り組んでいく。</t>
    <rPh sb="0" eb="3">
      <t>チホウサイ</t>
    </rPh>
    <rPh sb="3" eb="6">
      <t>ハッコウガク</t>
    </rPh>
    <rPh sb="7" eb="9">
      <t>ヨクセイ</t>
    </rPh>
    <rPh sb="12" eb="15">
      <t>チホウサイ</t>
    </rPh>
    <rPh sb="15" eb="17">
      <t>ゲンザイ</t>
    </rPh>
    <rPh sb="17" eb="18">
      <t>ダカ</t>
    </rPh>
    <rPh sb="19" eb="21">
      <t>ゲンショウ</t>
    </rPh>
    <rPh sb="22" eb="24">
      <t>サイシュツ</t>
    </rPh>
    <rPh sb="24" eb="26">
      <t>サクゲン</t>
    </rPh>
    <rPh sb="29" eb="31">
      <t>キキン</t>
    </rPh>
    <rPh sb="31" eb="33">
      <t>ザンダカ</t>
    </rPh>
    <rPh sb="34" eb="36">
      <t>ゾウカ</t>
    </rPh>
    <rPh sb="39" eb="41">
      <t>ショウライ</t>
    </rPh>
    <rPh sb="41" eb="43">
      <t>フタン</t>
    </rPh>
    <rPh sb="43" eb="45">
      <t>ヒリツ</t>
    </rPh>
    <rPh sb="46" eb="48">
      <t>ルイジ</t>
    </rPh>
    <rPh sb="48" eb="50">
      <t>ダンタイ</t>
    </rPh>
    <rPh sb="50" eb="52">
      <t>ヘイキン</t>
    </rPh>
    <rPh sb="53" eb="55">
      <t>シタマワ</t>
    </rPh>
    <rPh sb="61" eb="63">
      <t>コウキョウ</t>
    </rPh>
    <rPh sb="63" eb="65">
      <t>シセツ</t>
    </rPh>
    <rPh sb="65" eb="66">
      <t>トウ</t>
    </rPh>
    <rPh sb="66" eb="68">
      <t>ソウゴウ</t>
    </rPh>
    <rPh sb="68" eb="70">
      <t>カンリ</t>
    </rPh>
    <rPh sb="70" eb="72">
      <t>ケイカク</t>
    </rPh>
    <rPh sb="73" eb="74">
      <t>モト</t>
    </rPh>
    <rPh sb="77" eb="79">
      <t>コンゴ</t>
    </rPh>
    <rPh sb="80" eb="83">
      <t>ロウキュウカ</t>
    </rPh>
    <rPh sb="83" eb="85">
      <t>タイサク</t>
    </rPh>
    <rPh sb="86" eb="87">
      <t>ト</t>
    </rPh>
    <rPh sb="88" eb="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</si>
  <si>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</si>
  <si>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</si>
  <si>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</si>
  <si>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</si>
  <si>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</si>
  <si>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</si>
  <si>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実質公債費率と将来負担比率は、類似団体と比較して低い水準である。今後も各事業を精査して行うことで、公債費の適正化に取り組んでいく。</t>
    <rPh sb="0" eb="2">
      <t>ジッシツ</t>
    </rPh>
    <rPh sb="2" eb="5">
      <t>コウサイヒ</t>
    </rPh>
    <rPh sb="5" eb="6">
      <t>リツ</t>
    </rPh>
    <rPh sb="7" eb="9">
      <t>ショウライ</t>
    </rPh>
    <rPh sb="9" eb="11">
      <t>フタン</t>
    </rPh>
    <rPh sb="11" eb="13">
      <t>ヒリツ</t>
    </rPh>
    <rPh sb="15" eb="17">
      <t>ルイジ</t>
    </rPh>
    <rPh sb="17" eb="19">
      <t>ダンタイ</t>
    </rPh>
    <rPh sb="20" eb="22">
      <t>ヒカク</t>
    </rPh>
    <rPh sb="24" eb="25">
      <t>ヒク</t>
    </rPh>
    <rPh sb="26" eb="28">
      <t>スイジュン</t>
    </rPh>
    <rPh sb="32" eb="34">
      <t>コンゴ</t>
    </rPh>
    <rPh sb="35" eb="38">
      <t>カクジギョウ</t>
    </rPh>
    <rPh sb="39" eb="41">
      <t>セイサ</t>
    </rPh>
    <rPh sb="43" eb="44">
      <t>オコナ</t>
    </rPh>
    <rPh sb="49" eb="52">
      <t>コウサイヒ</t>
    </rPh>
    <rPh sb="53" eb="56">
      <t>テキセイカ</t>
    </rPh>
    <rPh sb="57" eb="58">
      <t>ト</t>
    </rPh>
    <rPh sb="59" eb="60">
      <t>ク</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</si>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</sst>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79466</c:v>
                </c:pt>
                <c:pt idx="4">
                  <c:v>90072</c:v>
                </c:pt>
              </c:numCache>
            </c:numRef>
          </c:val>
          <c:smooth val="0"/>
          <c:extLst>
            <c:ext xmlns:c16="http://schemas.microsoft.com/office/drawing/2014/chart" uri="{C3380CC4-5D6E-409C-BE32-E72D297353CC}">
              <c16:uniqueId val="{00000000-225A-4B5F-A2A6-C09CFF275F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66558</c:v>
                </c:pt>
                <c:pt idx="1">
                  <c:v>98161</c:v>
                </c:pt>
                <c:pt idx="2">
                  <c:v>81434</c:v>
                </c:pt>
                <c:pt idx="3">
                  <c:v>90990</c:v>
                </c:pt>
                <c:pt idx="4">
                  <c:v>83894</c:v>
                </c:pt>
              </c:numCache>
            </c:numRef>
          </c:val>
          <c:smooth val="0"/>
          <c:extLst>
            <c:ext xmlns:c16="http://schemas.microsoft.com/office/drawing/2014/chart" uri="{C3380CC4-5D6E-409C-BE32-E72D297353CC}">
              <c16:uniqueId val="{00000001-225A-4B5F-A2A6-C09CFF275F15}"/>
            </c:ext>
          </c:extLst>
        </c:ser>
        <c:dLbls>
          <c:showLegendKey val="0"/>
          <c:showVal val="0"/>
          <c:showCatName val="0"/>
          <c:showSerName val="0"/>
          <c:showPercent val="0"/>
          <c:showBubbleSize val="0"/>
        </c:dLbls>
        <c:marker val="1"/>
        <c:smooth val="0"/>
        <c:axId val="352629128"/>
        <c:axId val="352628344"/>
      </c:lineChart>
      <c:catAx>
        <c:axId val="352629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628344"/>
        <c:crosses val="autoZero"/>
        <c:auto val="1"/>
        <c:lblAlgn val="ctr"/>
        <c:lblOffset val="100"/>
        <c:tickLblSkip val="1"/>
        <c:tickMarkSkip val="1"/>
        <c:noMultiLvlLbl val="0"/>
      </c:catAx>
      <c:valAx>
        <c:axId val="352628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629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9.33</c:v>
                </c:pt>
                <c:pt idx="1">
                  <c:v>8.2799999999999994</c:v>
                </c:pt>
                <c:pt idx="2">
                  <c:v>10.6</c:v>
                </c:pt>
                <c:pt idx="3">
                  <c:v>13.6</c:v>
                </c:pt>
                <c:pt idx="4">
                  <c:v>10.199999999999999</c:v>
                </c:pt>
              </c:numCache>
            </c:numRef>
          </c:val>
          <c:extLst>
            <c:ext xmlns:c16="http://schemas.microsoft.com/office/drawing/2014/chart" uri="{C3380CC4-5D6E-409C-BE32-E72D297353CC}">
              <c16:uniqueId val="{00000000-062E-42C7-9488-5E940159F8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45.5</c:v>
                </c:pt>
                <c:pt idx="1">
                  <c:v>48.75</c:v>
                </c:pt>
                <c:pt idx="2">
                  <c:v>52.66</c:v>
                </c:pt>
                <c:pt idx="3">
                  <c:v>57.89</c:v>
                </c:pt>
                <c:pt idx="4">
                  <c:v>64.16</c:v>
                </c:pt>
              </c:numCache>
            </c:numRef>
          </c:val>
          <c:extLst>
            <c:ext xmlns:c16="http://schemas.microsoft.com/office/drawing/2014/chart" uri="{C3380CC4-5D6E-409C-BE32-E72D297353CC}">
              <c16:uniqueId val="{00000001-062E-42C7-9488-5E940159F8CF}"/>
            </c:ext>
          </c:extLst>
        </c:ser>
        <c:dLbls>
          <c:showLegendKey val="0"/>
          <c:showVal val="0"/>
          <c:showCatName val="0"/>
          <c:showSerName val="0"/>
          <c:showPercent val="0"/>
          <c:showBubbleSize val="0"/>
        </c:dLbls>
        <c:gapWidth val="250"/>
        <c:overlap val="100"/>
        <c:axId val="352629520"/>
        <c:axId val="35262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10.77</c:v>
                </c:pt>
                <c:pt idx="1">
                  <c:v>2.16</c:v>
                </c:pt>
                <c:pt idx="2">
                  <c:v>6.22</c:v>
                </c:pt>
                <c:pt idx="3">
                  <c:v>6.74</c:v>
                </c:pt>
                <c:pt idx="4">
                  <c:v>1.39</c:v>
                </c:pt>
              </c:numCache>
            </c:numRef>
          </c:val>
          <c:smooth val="0"/>
          <c:extLst>
            <c:ext xmlns:c16="http://schemas.microsoft.com/office/drawing/2014/chart" uri="{C3380CC4-5D6E-409C-BE32-E72D297353CC}">
              <c16:uniqueId val="{00000002-062E-42C7-9488-5E940159F8CF}"/>
            </c:ext>
          </c:extLst>
        </c:ser>
        <c:dLbls>
          <c:showLegendKey val="0"/>
          <c:showVal val="0"/>
          <c:showCatName val="0"/>
          <c:showSerName val="0"/>
          <c:showPercent val="0"/>
          <c:showBubbleSize val="0"/>
        </c:dLbls>
        <c:marker val="1"/>
        <c:smooth val="0"/>
        <c:axId val="352629520"/>
        <c:axId val="352629912"/>
      </c:lineChart>
      <c:catAx>
        <c:axId val="35262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629912"/>
        <c:crosses val="autoZero"/>
        <c:auto val="1"/>
        <c:lblAlgn val="ctr"/>
        <c:lblOffset val="100"/>
        <c:tickLblSkip val="1"/>
        <c:tickMarkSkip val="1"/>
        <c:noMultiLvlLbl val="0"/>
      </c:catAx>
      <c:valAx>
        <c:axId val="35262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2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0.94</c:v>
                </c:pt>
                <c:pt idx="2">
                  <c:v>#N/A</c:v>
                </c:pt>
                <c:pt idx="3">
                  <c:v>1.38</c:v>
                </c:pt>
                <c:pt idx="4">
                  <c:v>#N/A</c:v>
                </c:pt>
                <c:pt idx="5">
                  <c:v>1.68</c:v>
                </c:pt>
                <c:pt idx="6">
                  <c:v>#N/A</c:v>
                </c:pt>
                <c:pt idx="7">
                  <c:v>2.36</c:v>
                </c:pt>
                <c:pt idx="8">
                  <c:v>0</c:v>
                </c:pt>
                <c:pt idx="9">
                  <c:v>0</c:v>
                </c:pt>
              </c:numCache>
            </c:numRef>
          </c:val>
          <c:extLst>
            <c:ext xmlns:c16="http://schemas.microsoft.com/office/drawing/2014/chart" uri="{C3380CC4-5D6E-409C-BE32-E72D297353CC}">
              <c16:uniqueId val="{00000000-62C9-4462-8765-5E6CD594F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C9-4462-8765-5E6CD594F5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C9-4462-8765-5E6CD594F5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C9-4462-8765-5E6CD594F54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2C9-4462-8765-5E6CD594F54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62C9-4462-8765-5E6CD594F54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0.01</c:v>
                </c:pt>
                <c:pt idx="4">
                  <c:v>#N/A</c:v>
                </c:pt>
                <c:pt idx="5">
                  <c:v>0.02</c:v>
                </c:pt>
                <c:pt idx="6">
                  <c:v>#N/A</c:v>
                </c:pt>
                <c:pt idx="7">
                  <c:v>0.18</c:v>
                </c:pt>
                <c:pt idx="8">
                  <c:v>#N/A</c:v>
                </c:pt>
                <c:pt idx="9">
                  <c:v>0.17</c:v>
                </c:pt>
              </c:numCache>
            </c:numRef>
          </c:val>
          <c:extLst>
            <c:ext xmlns:c16="http://schemas.microsoft.com/office/drawing/2014/chart" uri="{C3380CC4-5D6E-409C-BE32-E72D297353CC}">
              <c16:uniqueId val="{00000006-62C9-4462-8765-5E6CD594F5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2.63</c:v>
                </c:pt>
                <c:pt idx="2">
                  <c:v>#N/A</c:v>
                </c:pt>
                <c:pt idx="3">
                  <c:v>2.17</c:v>
                </c:pt>
                <c:pt idx="4">
                  <c:v>#N/A</c:v>
                </c:pt>
                <c:pt idx="5">
                  <c:v>1.84</c:v>
                </c:pt>
                <c:pt idx="6">
                  <c:v>#N/A</c:v>
                </c:pt>
                <c:pt idx="7">
                  <c:v>1.1200000000000001</c:v>
                </c:pt>
                <c:pt idx="8">
                  <c:v>#N/A</c:v>
                </c:pt>
                <c:pt idx="9">
                  <c:v>2.44</c:v>
                </c:pt>
              </c:numCache>
            </c:numRef>
          </c:val>
          <c:extLst>
            <c:ext xmlns:c16="http://schemas.microsoft.com/office/drawing/2014/chart" uri="{C3380CC4-5D6E-409C-BE32-E72D297353CC}">
              <c16:uniqueId val="{00000007-62C9-4462-8765-5E6CD594F5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9.33</c:v>
                </c:pt>
                <c:pt idx="2">
                  <c:v>#N/A</c:v>
                </c:pt>
                <c:pt idx="3">
                  <c:v>8.27</c:v>
                </c:pt>
                <c:pt idx="4">
                  <c:v>#N/A</c:v>
                </c:pt>
                <c:pt idx="5">
                  <c:v>10.6</c:v>
                </c:pt>
                <c:pt idx="6">
                  <c:v>#N/A</c:v>
                </c:pt>
                <c:pt idx="7">
                  <c:v>13.6</c:v>
                </c:pt>
                <c:pt idx="8">
                  <c:v>#N/A</c:v>
                </c:pt>
                <c:pt idx="9">
                  <c:v>10.19</c:v>
                </c:pt>
              </c:numCache>
            </c:numRef>
          </c:val>
          <c:extLst>
            <c:ext xmlns:c16="http://schemas.microsoft.com/office/drawing/2014/chart" uri="{C3380CC4-5D6E-409C-BE32-E72D297353CC}">
              <c16:uniqueId val="{00000008-62C9-4462-8765-5E6CD594F54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5.34</c:v>
                </c:pt>
                <c:pt idx="2">
                  <c:v>#N/A</c:v>
                </c:pt>
                <c:pt idx="3">
                  <c:v>5.87</c:v>
                </c:pt>
                <c:pt idx="4">
                  <c:v>#N/A</c:v>
                </c:pt>
                <c:pt idx="5">
                  <c:v>6.28</c:v>
                </c:pt>
                <c:pt idx="6">
                  <c:v>#N/A</c:v>
                </c:pt>
                <c:pt idx="7">
                  <c:v>6.77</c:v>
                </c:pt>
                <c:pt idx="8">
                  <c:v>#N/A</c:v>
                </c:pt>
                <c:pt idx="9">
                  <c:v>12.5</c:v>
                </c:pt>
              </c:numCache>
            </c:numRef>
          </c:val>
          <c:extLst>
            <c:ext xmlns:c16="http://schemas.microsoft.com/office/drawing/2014/chart" uri="{C3380CC4-5D6E-409C-BE32-E72D297353CC}">
              <c16:uniqueId val="{00000009-62C9-4462-8765-5E6CD594F543}"/>
            </c:ext>
          </c:extLst>
        </c:ser>
        <c:dLbls>
          <c:showLegendKey val="0"/>
          <c:showVal val="0"/>
          <c:showCatName val="0"/>
          <c:showSerName val="0"/>
          <c:showPercent val="0"/>
          <c:showBubbleSize val="0"/>
        </c:dLbls>
        <c:gapWidth val="150"/>
        <c:overlap val="100"/>
        <c:axId val="352630696"/>
        <c:axId val="352631088"/>
      </c:barChart>
      <c:catAx>
        <c:axId val="35263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631088"/>
        <c:crosses val="autoZero"/>
        <c:auto val="1"/>
        <c:lblAlgn val="ctr"/>
        <c:lblOffset val="100"/>
        <c:tickLblSkip val="1"/>
        <c:tickMarkSkip val="1"/>
        <c:noMultiLvlLbl val="0"/>
      </c:catAx>
      <c:valAx>
        <c:axId val="35263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30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1042</c:v>
                </c:pt>
                <c:pt idx="5">
                  <c:v>1054</c:v>
                </c:pt>
                <c:pt idx="8">
                  <c:v>967</c:v>
                </c:pt>
                <c:pt idx="11">
                  <c:v>925</c:v>
                </c:pt>
                <c:pt idx="14">
                  <c:v>875</c:v>
                </c:pt>
              </c:numCache>
            </c:numRef>
          </c:val>
          <c:extLst>
            <c:ext xmlns:c16="http://schemas.microsoft.com/office/drawing/2014/chart" uri="{C3380CC4-5D6E-409C-BE32-E72D297353CC}">
              <c16:uniqueId val="{00000000-7AB6-4A94-9CC5-D44FC2F545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B6-4A94-9CC5-D44FC2F545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7AB6-4A94-9CC5-D44FC2F545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13</c:v>
                </c:pt>
                <c:pt idx="6">
                  <c:v>8</c:v>
                </c:pt>
                <c:pt idx="9">
                  <c:v>9</c:v>
                </c:pt>
                <c:pt idx="12">
                  <c:v>10</c:v>
                </c:pt>
              </c:numCache>
            </c:numRef>
          </c:val>
          <c:extLst>
            <c:ext xmlns:c16="http://schemas.microsoft.com/office/drawing/2014/chart" uri="{C3380CC4-5D6E-409C-BE32-E72D297353CC}">
              <c16:uniqueId val="{00000003-7AB6-4A94-9CC5-D44FC2F545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109</c:v>
                </c:pt>
                <c:pt idx="3">
                  <c:v>108</c:v>
                </c:pt>
                <c:pt idx="6">
                  <c:v>100</c:v>
                </c:pt>
                <c:pt idx="9">
                  <c:v>85</c:v>
                </c:pt>
                <c:pt idx="12">
                  <c:v>78</c:v>
                </c:pt>
              </c:numCache>
            </c:numRef>
          </c:val>
          <c:extLst>
            <c:ext xmlns:c16="http://schemas.microsoft.com/office/drawing/2014/chart" uri="{C3380CC4-5D6E-409C-BE32-E72D297353CC}">
              <c16:uniqueId val="{00000004-7AB6-4A94-9CC5-D44FC2F545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B6-4A94-9CC5-D44FC2F545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B6-4A94-9CC5-D44FC2F545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1272</c:v>
                </c:pt>
                <c:pt idx="3">
                  <c:v>1249</c:v>
                </c:pt>
                <c:pt idx="6">
                  <c:v>1076</c:v>
                </c:pt>
                <c:pt idx="9">
                  <c:v>1048</c:v>
                </c:pt>
                <c:pt idx="12">
                  <c:v>1012</c:v>
                </c:pt>
              </c:numCache>
            </c:numRef>
          </c:val>
          <c:extLst>
            <c:ext xmlns:c16="http://schemas.microsoft.com/office/drawing/2014/chart" uri="{C3380CC4-5D6E-409C-BE32-E72D297353CC}">
              <c16:uniqueId val="{00000007-7AB6-4A94-9CC5-D44FC2F5450C}"/>
            </c:ext>
          </c:extLst>
        </c:ser>
        <c:dLbls>
          <c:showLegendKey val="0"/>
          <c:showVal val="0"/>
          <c:showCatName val="0"/>
          <c:showSerName val="0"/>
          <c:showPercent val="0"/>
          <c:showBubbleSize val="0"/>
        </c:dLbls>
        <c:gapWidth val="100"/>
        <c:overlap val="100"/>
        <c:axId val="368255424"/>
        <c:axId val="368255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348</c:v>
                </c:pt>
                <c:pt idx="2">
                  <c:v>#N/A</c:v>
                </c:pt>
                <c:pt idx="3">
                  <c:v>#N/A</c:v>
                </c:pt>
                <c:pt idx="4">
                  <c:v>319</c:v>
                </c:pt>
                <c:pt idx="5">
                  <c:v>#N/A</c:v>
                </c:pt>
                <c:pt idx="6">
                  <c:v>#N/A</c:v>
                </c:pt>
                <c:pt idx="7">
                  <c:v>217</c:v>
                </c:pt>
                <c:pt idx="8">
                  <c:v>#N/A</c:v>
                </c:pt>
                <c:pt idx="9">
                  <c:v>#N/A</c:v>
                </c:pt>
                <c:pt idx="10">
                  <c:v>217</c:v>
                </c:pt>
                <c:pt idx="11">
                  <c:v>#N/A</c:v>
                </c:pt>
                <c:pt idx="12">
                  <c:v>#N/A</c:v>
                </c:pt>
                <c:pt idx="13">
                  <c:v>225</c:v>
                </c:pt>
                <c:pt idx="14">
                  <c:v>#N/A</c:v>
                </c:pt>
              </c:numCache>
            </c:numRef>
          </c:val>
          <c:smooth val="0"/>
          <c:extLst>
            <c:ext xmlns:c16="http://schemas.microsoft.com/office/drawing/2014/chart" uri="{C3380CC4-5D6E-409C-BE32-E72D297353CC}">
              <c16:uniqueId val="{00000008-7AB6-4A94-9CC5-D44FC2F5450C}"/>
            </c:ext>
          </c:extLst>
        </c:ser>
        <c:dLbls>
          <c:showLegendKey val="0"/>
          <c:showVal val="0"/>
          <c:showCatName val="0"/>
          <c:showSerName val="0"/>
          <c:showPercent val="0"/>
          <c:showBubbleSize val="0"/>
        </c:dLbls>
        <c:marker val="1"/>
        <c:smooth val="0"/>
        <c:axId val="368255424"/>
        <c:axId val="368255816"/>
      </c:lineChart>
      <c:catAx>
        <c:axId val="3682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55816"/>
        <c:crosses val="autoZero"/>
        <c:auto val="1"/>
        <c:lblAlgn val="ctr"/>
        <c:lblOffset val="100"/>
        <c:tickLblSkip val="1"/>
        <c:tickMarkSkip val="1"/>
        <c:noMultiLvlLbl val="0"/>
      </c:catAx>
      <c:valAx>
        <c:axId val="36825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8745</c:v>
                </c:pt>
                <c:pt idx="5">
                  <c:v>8652</c:v>
                </c:pt>
                <c:pt idx="8">
                  <c:v>8568</c:v>
                </c:pt>
                <c:pt idx="11">
                  <c:v>8574</c:v>
                </c:pt>
                <c:pt idx="14">
                  <c:v>8874</c:v>
                </c:pt>
              </c:numCache>
            </c:numRef>
          </c:val>
          <c:extLst>
            <c:ext xmlns:c16="http://schemas.microsoft.com/office/drawing/2014/chart" uri="{C3380CC4-5D6E-409C-BE32-E72D297353CC}">
              <c16:uniqueId val="{00000000-83A6-4365-81F6-F92F53AD4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c:v>
                </c:pt>
                <c:pt idx="5">
                  <c:v>37</c:v>
                </c:pt>
                <c:pt idx="8">
                  <c:v>31</c:v>
                </c:pt>
                <c:pt idx="11">
                  <c:v>24</c:v>
                </c:pt>
                <c:pt idx="14">
                  <c:v>18</c:v>
                </c:pt>
              </c:numCache>
            </c:numRef>
          </c:val>
          <c:extLst>
            <c:ext xmlns:c16="http://schemas.microsoft.com/office/drawing/2014/chart" uri="{C3380CC4-5D6E-409C-BE32-E72D297353CC}">
              <c16:uniqueId val="{00000001-83A6-4365-81F6-F92F53AD4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4264</c:v>
                </c:pt>
                <c:pt idx="5">
                  <c:v>4766</c:v>
                </c:pt>
                <c:pt idx="8">
                  <c:v>5254</c:v>
                </c:pt>
                <c:pt idx="11">
                  <c:v>5752</c:v>
                </c:pt>
                <c:pt idx="14">
                  <c:v>6301</c:v>
                </c:pt>
              </c:numCache>
            </c:numRef>
          </c:val>
          <c:extLst>
            <c:ext xmlns:c16="http://schemas.microsoft.com/office/drawing/2014/chart" uri="{C3380CC4-5D6E-409C-BE32-E72D297353CC}">
              <c16:uniqueId val="{00000002-83A6-4365-81F6-F92F53AD4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6-4365-81F6-F92F53AD4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6-4365-81F6-F92F53AD4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A6-4365-81F6-F92F53AD4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1689</c:v>
                </c:pt>
                <c:pt idx="3">
                  <c:v>1579</c:v>
                </c:pt>
                <c:pt idx="6">
                  <c:v>1466</c:v>
                </c:pt>
                <c:pt idx="9">
                  <c:v>1406</c:v>
                </c:pt>
                <c:pt idx="12">
                  <c:v>1345</c:v>
                </c:pt>
              </c:numCache>
            </c:numRef>
          </c:val>
          <c:extLst>
            <c:ext xmlns:c16="http://schemas.microsoft.com/office/drawing/2014/chart" uri="{C3380CC4-5D6E-409C-BE32-E72D297353CC}">
              <c16:uniqueId val="{00000006-83A6-4365-81F6-F92F53AD4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c:v>
                </c:pt>
                <c:pt idx="3">
                  <c:v>19</c:v>
                </c:pt>
                <c:pt idx="6">
                  <c:v>19</c:v>
                </c:pt>
                <c:pt idx="9">
                  <c:v>23</c:v>
                </c:pt>
                <c:pt idx="12">
                  <c:v>21</c:v>
                </c:pt>
              </c:numCache>
            </c:numRef>
          </c:val>
          <c:extLst>
            <c:ext xmlns:c16="http://schemas.microsoft.com/office/drawing/2014/chart" uri="{C3380CC4-5D6E-409C-BE32-E72D297353CC}">
              <c16:uniqueId val="{00000007-83A6-4365-81F6-F92F53AD4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1025</c:v>
                </c:pt>
                <c:pt idx="3">
                  <c:v>978</c:v>
                </c:pt>
                <c:pt idx="6">
                  <c:v>990</c:v>
                </c:pt>
                <c:pt idx="9">
                  <c:v>1013</c:v>
                </c:pt>
                <c:pt idx="12">
                  <c:v>880</c:v>
                </c:pt>
              </c:numCache>
            </c:numRef>
          </c:val>
          <c:extLst>
            <c:ext xmlns:c16="http://schemas.microsoft.com/office/drawing/2014/chart" uri="{C3380CC4-5D6E-409C-BE32-E72D297353CC}">
              <c16:uniqueId val="{00000008-83A6-4365-81F6-F92F53AD4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c:v>
                </c:pt>
                <c:pt idx="3">
                  <c:v>59</c:v>
                </c:pt>
                <c:pt idx="6">
                  <c:v>47</c:v>
                </c:pt>
                <c:pt idx="9">
                  <c:v>39</c:v>
                </c:pt>
                <c:pt idx="12">
                  <c:v>29</c:v>
                </c:pt>
              </c:numCache>
            </c:numRef>
          </c:val>
          <c:extLst>
            <c:ext xmlns:c16="http://schemas.microsoft.com/office/drawing/2014/chart" uri="{C3380CC4-5D6E-409C-BE32-E72D297353CC}">
              <c16:uniqueId val="{00000009-83A6-4365-81F6-F92F53AD4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10106</c:v>
                </c:pt>
                <c:pt idx="3">
                  <c:v>10121</c:v>
                </c:pt>
                <c:pt idx="6">
                  <c:v>10073</c:v>
                </c:pt>
                <c:pt idx="9">
                  <c:v>10196</c:v>
                </c:pt>
                <c:pt idx="12">
                  <c:v>10356</c:v>
                </c:pt>
              </c:numCache>
            </c:numRef>
          </c:val>
          <c:extLst>
            <c:ext xmlns:c16="http://schemas.microsoft.com/office/drawing/2014/chart" uri="{C3380CC4-5D6E-409C-BE32-E72D297353CC}">
              <c16:uniqueId val="{0000000A-83A6-4365-81F6-F92F53AD4C40}"/>
            </c:ext>
          </c:extLst>
        </c:ser>
        <c:dLbls>
          <c:showLegendKey val="0"/>
          <c:showVal val="0"/>
          <c:showCatName val="0"/>
          <c:showSerName val="0"/>
          <c:showPercent val="0"/>
          <c:showBubbleSize val="0"/>
        </c:dLbls>
        <c:gapWidth val="100"/>
        <c:overlap val="100"/>
        <c:axId val="368256208"/>
        <c:axId val="36825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6-4365-81F6-F92F53AD4C40}"/>
            </c:ext>
          </c:extLst>
        </c:ser>
        <c:dLbls>
          <c:showLegendKey val="0"/>
          <c:showVal val="0"/>
          <c:showCatName val="0"/>
          <c:showSerName val="0"/>
          <c:showPercent val="0"/>
          <c:showBubbleSize val="0"/>
        </c:dLbls>
        <c:marker val="1"/>
        <c:smooth val="0"/>
        <c:axId val="368256208"/>
        <c:axId val="368256600"/>
      </c:lineChart>
      <c:catAx>
        <c:axId val="36825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256600"/>
        <c:crosses val="autoZero"/>
        <c:auto val="1"/>
        <c:lblAlgn val="ctr"/>
        <c:lblOffset val="100"/>
        <c:tickLblSkip val="1"/>
        <c:tickMarkSkip val="1"/>
        <c:noMultiLvlLbl val="0"/>
      </c:catAx>
      <c:valAx>
        <c:axId val="36825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5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2723</c:v>
                </c:pt>
                <c:pt idx="1">
                  <c:v>2925</c:v>
                </c:pt>
                <c:pt idx="2">
                  <c:v>3176</c:v>
                </c:pt>
              </c:numCache>
            </c:numRef>
          </c:val>
          <c:extLst>
            <c:ext xmlns:c16="http://schemas.microsoft.com/office/drawing/2014/chart" uri="{C3380CC4-5D6E-409C-BE32-E72D297353CC}">
              <c16:uniqueId val="{00000000-D86F-45AA-B6D0-5E1A3B5921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1833</c:v>
                </c:pt>
                <c:pt idx="1">
                  <c:v>1833</c:v>
                </c:pt>
                <c:pt idx="2">
                  <c:v>1834</c:v>
                </c:pt>
              </c:numCache>
            </c:numRef>
          </c:val>
          <c:extLst>
            <c:ext xmlns:c16="http://schemas.microsoft.com/office/drawing/2014/chart" uri="{C3380CC4-5D6E-409C-BE32-E72D297353CC}">
              <c16:uniqueId val="{00000001-D86F-45AA-B6D0-5E1A3B5921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1623</c:v>
                </c:pt>
                <c:pt idx="1">
                  <c:v>1919</c:v>
                </c:pt>
                <c:pt idx="2">
                  <c:v>2216</c:v>
                </c:pt>
              </c:numCache>
            </c:numRef>
          </c:val>
          <c:extLst>
            <c:ext xmlns:c16="http://schemas.microsoft.com/office/drawing/2014/chart" uri="{C3380CC4-5D6E-409C-BE32-E72D297353CC}">
              <c16:uniqueId val="{00000002-D86F-45AA-B6D0-5E1A3B592116}"/>
            </c:ext>
          </c:extLst>
        </c:ser>
        <c:dLbls>
          <c:showLegendKey val="0"/>
          <c:showVal val="0"/>
          <c:showCatName val="0"/>
          <c:showSerName val="0"/>
          <c:showPercent val="0"/>
          <c:showBubbleSize val="0"/>
        </c:dLbls>
        <c:gapWidth val="120"/>
        <c:overlap val="100"/>
        <c:axId val="368252680"/>
        <c:axId val="368253464"/>
      </c:barChart>
      <c:catAx>
        <c:axId val="36825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253464"/>
        <c:crosses val="autoZero"/>
        <c:auto val="1"/>
        <c:lblAlgn val="ctr"/>
        <c:lblOffset val="100"/>
        <c:tickLblSkip val="1"/>
        <c:tickMarkSkip val="1"/>
        <c:noMultiLvlLbl val="0"/>
      </c:catAx>
      <c:valAx>
        <c:axId val="36825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25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{87B45AE4-5CAA-45E2-B8B3-8C2A6C4AE811}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7C-4020-8EA3-BD88CB9FF5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{4436594A-3902-4E53-8FF0-E08169FC1F8F}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7C-4020-8EA3-BD88CB9FF5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{79645FBB-528C-4F01-973E-DBEBA817D650}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7C-4020-8EA3-BD88CB9FF5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{33106BF4-76A4-44F8-9557-D28EF32B93BC}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7C-4020-8EA3-BD88CB9FF5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{70B75E8C-B9C8-4B4D-A90A-C1EEE4BAF864}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7C-4020-8EA3-BD88CB9FF5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{633FF169-D941-44C6-A20A-4CF63C12A23D}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7C-4020-8EA3-BD88CB9FF5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{2533865F-65D3-4999-BBCD-996917A2B254}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7C-4020-8EA3-BD88CB9FF5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{489D09C5-2927-49A1-B032-2D1A435F43C8}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7C-4020-8EA3-BD88CB9FF5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{7B52F450-8B31-4C48-910E-CEE3D0261FAE}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7C-4020-8EA3-BD88CB9FF5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42.9</c:v>
                </c:pt>
                <c:pt idx="24">
                  <c:v>44.3</c:v>
                </c:pt>
                <c:pt idx="32">
                  <c:v>45.9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7C-4020-8EA3-BD88CB9FF5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{4211DAC2-4B27-4712-8257-177C181D6ACA}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7C-4020-8EA3-BD88CB9FF5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{B76BEAC0-E203-4B05-A55D-57558332C379}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7C-4020-8EA3-BD88CB9FF5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{773E5961-3C1D-435E-9581-9C323CBB79D6}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7C-4020-8EA3-BD88CB9FF5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{7013B6F8-BE4D-455A-91BB-12A3CF0B41B6}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7C-4020-8EA3-BD88CB9FF5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{05A4F3C7-ABAB-48FC-BC42-5CE4CC759DDA}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7C-4020-8EA3-BD88CB9FF5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{047F8F28-F879-4A25-B18A-598577FD7C2B}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7C-4020-8EA3-BD88CB9FF5F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{B9375EB9-62A1-4ABE-82C9-24B2F73FADCD}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7C-4020-8EA3-BD88CB9FF5F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{396A28E7-452A-45A9-968E-A388689792CD}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7C-4020-8EA3-BD88CB9FF5F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{87F91364-509B-4234-88D7-DC0457003A30}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7C-4020-8EA3-BD88CB9FF5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7B7C-4020-8EA3-BD88CB9FF5FB}"/>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{CCAFCD93-6589-4830-8D43-35863B3EE07A}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38-4527-834A-17003A2FC8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{92FCD3FE-C6DE-46DD-B94D-00AEE485FB0D}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8-4527-834A-17003A2FC8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{C82F2D42-AC59-4822-8AAD-2FAD07E7CB3D}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8-4527-834A-17003A2FC8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{6342B775-0506-4741-8662-9A60F215341D}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8-4527-834A-17003A2FC8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{FBC32D08-B9A1-4AD5-BA9B-86B42A55FC2E}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8-4527-834A-17003A2FC87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{6D7310AB-FF93-47E2-9FD0-1F52AC0389CF}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38-4527-834A-17003A2FC87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{60FE3DAE-A714-4A8F-AF09-9BB4CDECB4E8}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38-4527-834A-17003A2FC87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{66813188-DBCE-4B75-AC96-EAC761D68757}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38-4527-834A-17003A2FC87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{C617C066-318D-4012-9FAD-E63B2D985D57}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38-4527-834A-17003A2FC8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c:v>
                </c:pt>
                <c:pt idx="16">
                  <c:v>7</c:v>
                </c:pt>
                <c:pt idx="24">
                  <c:v>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38-4527-834A-17003A2FC8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{5A95E9CD-5158-4639-A4FB-4B0D53749BCA}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38-4527-834A-17003A2FC8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{62CBD6BA-500E-416B-B594-CFD701B08FE0}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8-4527-834A-17003A2FC8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{5E716C83-3192-4F21-8C1F-751D57C3EE20}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8-4527-834A-17003A2FC8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{A845CC9E-6692-4D46-9272-84E9414B69EB}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8-4527-834A-17003A2FC8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{72ADB420-DA0C-4B5C-ABDE-F50E8EBA57EC}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8-4527-834A-17003A2FC87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{8022FA52-6EF7-4B84-8E9C-489CCE6FDF13}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38-4527-834A-17003A2FC87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{F93C138C-EE6D-49CF-8992-1D4C8556CA5D}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38-4527-834A-17003A2FC87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{3AE00BF6-36C5-45B3-82F0-1D6F9360F3D8}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38-4527-834A-17003A2FC87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{4CAC809F-C91A-41E6-8C19-84859187524A}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38-4527-834A-17003A2FC8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7.9</c:v>
                </c:pt>
                <c:pt idx="32">
                  <c:v>7.9</c:v>
                </c:pt>
              </c:numCache>
            </c:numRef>
          </c:xVal>
          <c:yVal>
            <c:numRef>
              <c:f>公会計指標分析・財政指標組合せ分析表!$BP$77:$DC$77</c:f>
              <c:numCache>
                <c:formatCode>#,##0.0;"▲ "#,##0.0</c:formatCode>
                <c:ptCount val="40"/>
                <c:pt idx="0">
                  <c:v>54.6</c:v>
                </c:pt>
                <c:pt idx="8">
                  <c:v>48.7</c:v>
                </c:pt>
                <c:pt idx="16">
                  <c:v>13.1</c:v>
                </c:pt>
                <c:pt idx="24">
                  <c:v>0</c:v>
                </c:pt>
                <c:pt idx="32">
                  <c:v>0</c:v>
                </c:pt>
              </c:numCache>
            </c:numRef>
          </c:yVal>
          <c:smooth val="0"/>
          <c:extLst>
            <c:ext xmlns:c16="http://schemas.microsoft.com/office/drawing/2014/chart" uri="{C3380CC4-5D6E-409C-BE32-E72D297353CC}">
              <c16:uniqueId val="{00000013-5F38-4527-834A-17003A2FC870}"/>
            </c:ext>
          </c:extLst>
        </c:ser>
        <c:dLbls>
          <c:showLegendKey val="0"/>
          <c:showVal val="1"/>
          <c:showCatName val="0"/>
          <c:showSerName val="0"/>
          <c:showPercent val="0"/>
          <c:showBubbleSize val="0"/>
        </c:dLbls>
        <c:axId val="84219776"/>
        <c:axId val="84234240"/>
      </c:scatterChart>
      <c:valAx>
        <c:axId val="84219776"/>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過去に実施した大型事業により地方債の元利償還金が膨らんでいるが、地方債発行額の抑制や繰上償還の効果から、平成１９年度を境に減少傾向にある。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地方債発行額の抑制などによる地方債現在高の減少、歳出削減による財政調整基金残高の増加から、将来負担額が減少する一方で、充当可能財源等は増加している。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年度に終了することから、中長期的には減少していく見込み。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・元気・交流・未来基金：町民の連帯及び産業基盤の強化及び地域振興を図る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・元気・交流・未来基金：合併に伴う町民の連帯及び産業基盤の強化及び地域振興を図る事業に充当予定。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・公共施設等総合管理基金：公共施設等総合管理計画に基づき、公共施設等の更新、統廃合及び長寿命化事業に充当予定。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義務的経費削減等による、経費削減による純繰越金の積立。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中長期的（平成３９年度）には、大幅に減少していく見込み。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平成３５年度に地方債償還のピークを迎えるため、今後は減少の見込み。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２８年度に策定した東みよし町公共施設等総合管理計画において、公共施設等の長寿命化の推進、総延べ床面積の縮減などの方針を定めている。有形固定資産減価償却率は、類似団体平均値より低い数値とな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4" name="直線コネクタ 73"/>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5"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6" name="直線コネクタ 75"/>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7"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8" name="直線コネクタ 77"/>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9" name="有形固定資産減価償却率平均値テキスト"/>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0" name="フローチャート: 判断 79"/>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1" name="フローチャート: 判断 80"/>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8" name="楕円 87"/>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9"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0" name="楕円 89"/>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104594</xdr:rowOff>
    </xdr:to>
    <xdr:cxnSp macro="">
      <xdr:nvCxnSpPr>
        <xdr:cNvPr id="91" name="直線コネクタ 90"/>
        <xdr:cNvCxnSpPr/>
      </xdr:nvCxnSpPr>
      <xdr:spPr>
        <a:xfrm flipV="1">
          <a:off x="4051300" y="631317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92" name="楕円 91"/>
        <xdr:cNvSpPr/>
      </xdr:nvSpPr>
      <xdr:spPr>
        <a:xfrm>
          <a:off x="32385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147774</xdr:rowOff>
    </xdr:to>
    <xdr:cxnSp macro="">
      <xdr:nvCxnSpPr>
        <xdr:cNvPr id="93" name="直線コネクタ 92"/>
        <xdr:cNvCxnSpPr/>
      </xdr:nvCxnSpPr>
      <xdr:spPr>
        <a:xfrm flipV="1">
          <a:off x="3289300" y="636251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4"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96" name="n_1mainValue有形固定資産減価償却率"/>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97" name="n_2mainValue有形固定資産減価償却率"/>
        <xdr:cNvSpPr txBox="1"/>
      </xdr:nvSpPr>
      <xdr:spPr>
        <a:xfrm>
          <a:off x="30867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100" b="0" i="0" u="none" strike="noStrike" baseline="0" smtClean="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6" name="直線コネクタ 125"/>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9"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30" name="直線コネクタ 129"/>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31"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2" name="フローチャート: 判断 131"/>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8" name="楕円 137"/>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9"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23495</xdr:rowOff>
    </xdr:from>
    <xdr:to>
      <xdr:col>24</xdr:col>
      <xdr:colOff>114300</xdr:colOff>
      <xdr:row>40</xdr:row>
      <xdr:rowOff>125095</xdr:rowOff>
    </xdr:to>
    <xdr:sp macro="" textlink="">
      <xdr:nvSpPr>
        <xdr:cNvPr id="70" name="楕円 69"/>
        <xdr:cNvSpPr/>
      </xdr:nvSpPr>
      <xdr:spPr>
        <a:xfrm>
          <a:off x="4584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109872</xdr:rowOff>
    </xdr:from>
    <xdr:ext cx="405111" cy="259045"/>
    <xdr:sp macro="" textlink="">
      <xdr:nvSpPr>
        <xdr:cNvPr id="71" name="【道路】&#10;有形固定資産減価償却率該当値テキスト"/>
        <xdr:cNvSpPr txBox="1"/>
      </xdr:nvSpPr>
      <xdr:spPr>
        <a:xfrm>
          <a:off x="4673600" y="67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53975</xdr:rowOff>
    </xdr:from>
    <xdr:to>
      <xdr:col>20</xdr:col>
      <xdr:colOff>38100</xdr:colOff>
      <xdr:row>40</xdr:row>
      <xdr:rowOff>155575</xdr:rowOff>
    </xdr:to>
    <xdr:sp macro="" textlink="">
      <xdr:nvSpPr>
        <xdr:cNvPr id="72" name="楕円 71"/>
        <xdr:cNvSpPr/>
      </xdr:nvSpPr>
      <xdr:spPr>
        <a:xfrm>
          <a:off x="3746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74295</xdr:rowOff>
    </xdr:from>
    <xdr:to>
      <xdr:col>24</xdr:col>
      <xdr:colOff>63500</xdr:colOff>
      <xdr:row>40</xdr:row>
      <xdr:rowOff>104775</xdr:rowOff>
    </xdr:to>
    <xdr:cxnSp macro="">
      <xdr:nvCxnSpPr>
        <xdr:cNvPr id="73" name="直線コネクタ 72"/>
        <xdr:cNvCxnSpPr/>
      </xdr:nvCxnSpPr>
      <xdr:spPr>
        <a:xfrm flipV="1">
          <a:off x="3797300" y="6932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78740</xdr:rowOff>
    </xdr:from>
    <xdr:to>
      <xdr:col>15</xdr:col>
      <xdr:colOff>101600</xdr:colOff>
      <xdr:row>41</xdr:row>
      <xdr:rowOff>8890</xdr:rowOff>
    </xdr:to>
    <xdr:sp macro="" textlink="">
      <xdr:nvSpPr>
        <xdr:cNvPr id="74" name="楕円 73"/>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104775</xdr:rowOff>
    </xdr:from>
    <xdr:to>
      <xdr:col>19</xdr:col>
      <xdr:colOff>177800</xdr:colOff>
      <xdr:row>40</xdr:row>
      <xdr:rowOff>129540</xdr:rowOff>
    </xdr:to>
    <xdr:cxnSp macro="">
      <xdr:nvCxnSpPr>
        <xdr:cNvPr id="75" name="直線コネクタ 74"/>
        <xdr:cNvCxnSpPr/>
      </xdr:nvCxnSpPr>
      <xdr:spPr>
        <a:xfrm flipV="1">
          <a:off x="2908300" y="69627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146702</xdr:rowOff>
    </xdr:from>
    <xdr:ext cx="405111" cy="259045"/>
    <xdr:sp macro="" textlink="">
      <xdr:nvSpPr>
        <xdr:cNvPr id="78" name="n_1mainValue【道路】&#10;有形固定資産減価償却率"/>
        <xdr:cNvSpPr txBox="1"/>
      </xdr:nvSpPr>
      <xdr:spPr>
        <a:xfrm>
          <a:off x="3582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79" name="n_2mainValue【道路】&#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24616</xdr:rowOff>
    </xdr:from>
    <xdr:to>
      <xdr:col>55</xdr:col>
      <xdr:colOff>50800</xdr:colOff>
      <xdr:row>34</xdr:row>
      <xdr:rowOff>126216</xdr:rowOff>
    </xdr:to>
    <xdr:sp macro="" textlink="">
      <xdr:nvSpPr>
        <xdr:cNvPr id="119" name="楕円 118"/>
        <xdr:cNvSpPr/>
      </xdr:nvSpPr>
      <xdr:spPr>
        <a:xfrm>
          <a:off x="10426700" y="58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110993</xdr:rowOff>
    </xdr:from>
    <xdr:ext cx="534377" cy="259045"/>
    <xdr:sp macro="" textlink="">
      <xdr:nvSpPr>
        <xdr:cNvPr id="120" name="【道路】&#10;一人当たり延長該当値テキスト"/>
        <xdr:cNvSpPr txBox="1"/>
      </xdr:nvSpPr>
      <xdr:spPr>
        <a:xfrm>
          <a:off x="10515600" y="576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43982</xdr:rowOff>
    </xdr:from>
    <xdr:to>
      <xdr:col>50</xdr:col>
      <xdr:colOff>165100</xdr:colOff>
      <xdr:row>34</xdr:row>
      <xdr:rowOff>145582</xdr:rowOff>
    </xdr:to>
    <xdr:sp macro="" textlink="">
      <xdr:nvSpPr>
        <xdr:cNvPr id="121" name="楕円 120"/>
        <xdr:cNvSpPr/>
      </xdr:nvSpPr>
      <xdr:spPr>
        <a:xfrm>
          <a:off x="9588500" y="58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75416</xdr:rowOff>
    </xdr:from>
    <xdr:to>
      <xdr:col>55</xdr:col>
      <xdr:colOff>0</xdr:colOff>
      <xdr:row>34</xdr:row>
      <xdr:rowOff>94782</xdr:rowOff>
    </xdr:to>
    <xdr:cxnSp macro="">
      <xdr:nvCxnSpPr>
        <xdr:cNvPr id="122" name="直線コネクタ 121"/>
        <xdr:cNvCxnSpPr/>
      </xdr:nvCxnSpPr>
      <xdr:spPr>
        <a:xfrm flipV="1">
          <a:off x="9639300" y="5904716"/>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60866</xdr:rowOff>
    </xdr:from>
    <xdr:to>
      <xdr:col>46</xdr:col>
      <xdr:colOff>38100</xdr:colOff>
      <xdr:row>34</xdr:row>
      <xdr:rowOff>162466</xdr:rowOff>
    </xdr:to>
    <xdr:sp macro="" textlink="">
      <xdr:nvSpPr>
        <xdr:cNvPr id="123" name="楕円 122"/>
        <xdr:cNvSpPr/>
      </xdr:nvSpPr>
      <xdr:spPr>
        <a:xfrm>
          <a:off x="8699500" y="58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94782</xdr:rowOff>
    </xdr:from>
    <xdr:to>
      <xdr:col>50</xdr:col>
      <xdr:colOff>114300</xdr:colOff>
      <xdr:row>34</xdr:row>
      <xdr:rowOff>111666</xdr:rowOff>
    </xdr:to>
    <xdr:cxnSp macro="">
      <xdr:nvCxnSpPr>
        <xdr:cNvPr id="124" name="直線コネクタ 123"/>
        <xdr:cNvCxnSpPr/>
      </xdr:nvCxnSpPr>
      <xdr:spPr>
        <a:xfrm flipV="1">
          <a:off x="8750300" y="5924082"/>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162109</xdr:rowOff>
    </xdr:from>
    <xdr:ext cx="534377" cy="259045"/>
    <xdr:sp macro="" textlink="">
      <xdr:nvSpPr>
        <xdr:cNvPr id="127" name="n_1mainValue【道路】&#10;一人当たり延長"/>
        <xdr:cNvSpPr txBox="1"/>
      </xdr:nvSpPr>
      <xdr:spPr>
        <a:xfrm>
          <a:off x="9359411" y="56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7543</xdr:rowOff>
    </xdr:from>
    <xdr:ext cx="534377" cy="259045"/>
    <xdr:sp macro="" textlink="">
      <xdr:nvSpPr>
        <xdr:cNvPr id="128" name="n_2mainValue【道路】&#10;一人当たり延長"/>
        <xdr:cNvSpPr txBox="1"/>
      </xdr:nvSpPr>
      <xdr:spPr>
        <a:xfrm>
          <a:off x="8483111" y="56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66" name="楕円 165"/>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67" name="【橋りょう・トンネ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68" name="楕円 167"/>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129540</xdr:rowOff>
    </xdr:to>
    <xdr:cxnSp macro="">
      <xdr:nvCxnSpPr>
        <xdr:cNvPr id="169" name="直線コネクタ 168"/>
        <xdr:cNvCxnSpPr/>
      </xdr:nvCxnSpPr>
      <xdr:spPr>
        <a:xfrm flipV="1">
          <a:off x="3797300" y="10043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70" name="楕円 169"/>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58</xdr:row>
      <xdr:rowOff>160020</xdr:rowOff>
    </xdr:to>
    <xdr:cxnSp macro="">
      <xdr:nvCxnSpPr>
        <xdr:cNvPr id="171" name="直線コネクタ 170"/>
        <xdr:cNvCxnSpPr/>
      </xdr:nvCxnSpPr>
      <xdr:spPr>
        <a:xfrm flipV="1">
          <a:off x="2908300" y="1007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174" name="n_1mainValue【橋りょう・トンネル】&#10;有形固定資産減価償却率"/>
        <xdr:cNvSpPr txBox="1"/>
      </xdr:nvSpPr>
      <xdr:spPr>
        <a:xfrm>
          <a:off x="3582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5"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121073</xdr:rowOff>
    </xdr:from>
    <xdr:to>
      <xdr:col>55</xdr:col>
      <xdr:colOff>50800</xdr:colOff>
      <xdr:row>63</xdr:row>
      <xdr:rowOff>51223</xdr:rowOff>
    </xdr:to>
    <xdr:sp macro="" textlink="">
      <xdr:nvSpPr>
        <xdr:cNvPr id="213" name="楕円 212"/>
        <xdr:cNvSpPr/>
      </xdr:nvSpPr>
      <xdr:spPr>
        <a:xfrm>
          <a:off x="10426700" y="10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99500</xdr:rowOff>
    </xdr:from>
    <xdr:ext cx="599010" cy="259045"/>
    <xdr:sp macro="" textlink="">
      <xdr:nvSpPr>
        <xdr:cNvPr id="214" name="【橋りょう・トンネル】&#10;一人当たり有形固定資産（償却資産）額該当値テキスト"/>
        <xdr:cNvSpPr txBox="1"/>
      </xdr:nvSpPr>
      <xdr:spPr>
        <a:xfrm>
          <a:off x="10515600" y="1072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124251</xdr:rowOff>
    </xdr:from>
    <xdr:to>
      <xdr:col>50</xdr:col>
      <xdr:colOff>165100</xdr:colOff>
      <xdr:row>63</xdr:row>
      <xdr:rowOff>54401</xdr:rowOff>
    </xdr:to>
    <xdr:sp macro="" textlink="">
      <xdr:nvSpPr>
        <xdr:cNvPr id="215" name="楕円 214"/>
        <xdr:cNvSpPr/>
      </xdr:nvSpPr>
      <xdr:spPr>
        <a:xfrm>
          <a:off x="9588500" y="107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423</xdr:rowOff>
    </xdr:from>
    <xdr:to>
      <xdr:col>55</xdr:col>
      <xdr:colOff>0</xdr:colOff>
      <xdr:row>63</xdr:row>
      <xdr:rowOff>3601</xdr:rowOff>
    </xdr:to>
    <xdr:cxnSp macro="">
      <xdr:nvCxnSpPr>
        <xdr:cNvPr id="216" name="直線コネクタ 215"/>
        <xdr:cNvCxnSpPr/>
      </xdr:nvCxnSpPr>
      <xdr:spPr>
        <a:xfrm flipV="1">
          <a:off x="9639300" y="10801773"/>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126847</xdr:rowOff>
    </xdr:from>
    <xdr:to>
      <xdr:col>46</xdr:col>
      <xdr:colOff>38100</xdr:colOff>
      <xdr:row>63</xdr:row>
      <xdr:rowOff>56997</xdr:rowOff>
    </xdr:to>
    <xdr:sp macro="" textlink="">
      <xdr:nvSpPr>
        <xdr:cNvPr id="217" name="楕円 216"/>
        <xdr:cNvSpPr/>
      </xdr:nvSpPr>
      <xdr:spPr>
        <a:xfrm>
          <a:off x="8699500" y="107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3601</xdr:rowOff>
    </xdr:from>
    <xdr:to>
      <xdr:col>50</xdr:col>
      <xdr:colOff>114300</xdr:colOff>
      <xdr:row>63</xdr:row>
      <xdr:rowOff>6197</xdr:rowOff>
    </xdr:to>
    <xdr:cxnSp macro="">
      <xdr:nvCxnSpPr>
        <xdr:cNvPr id="218" name="直線コネクタ 217"/>
        <xdr:cNvCxnSpPr/>
      </xdr:nvCxnSpPr>
      <xdr:spPr>
        <a:xfrm flipV="1">
          <a:off x="8750300" y="10804951"/>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45528</xdr:rowOff>
    </xdr:from>
    <xdr:ext cx="599010" cy="259045"/>
    <xdr:sp macro="" textlink="">
      <xdr:nvSpPr>
        <xdr:cNvPr id="221" name="n_1mainValue【橋りょう・トンネル】&#10;一人当たり有形固定資産（償却資産）額"/>
        <xdr:cNvSpPr txBox="1"/>
      </xdr:nvSpPr>
      <xdr:spPr>
        <a:xfrm>
          <a:off x="9327095" y="108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48124</xdr:rowOff>
    </xdr:from>
    <xdr:ext cx="599010" cy="259045"/>
    <xdr:sp macro="" textlink="">
      <xdr:nvSpPr>
        <xdr:cNvPr id="222" name="n_2mainValue【橋りょう・トンネル】&#10;一人当たり有形固定資産（償却資産）額"/>
        <xdr:cNvSpPr txBox="1"/>
      </xdr:nvSpPr>
      <xdr:spPr>
        <a:xfrm>
          <a:off x="8450795" y="108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23876</xdr:rowOff>
    </xdr:from>
    <xdr:to>
      <xdr:col>24</xdr:col>
      <xdr:colOff>114300</xdr:colOff>
      <xdr:row>80</xdr:row>
      <xdr:rowOff>125476</xdr:rowOff>
    </xdr:to>
    <xdr:sp macro="" textlink="">
      <xdr:nvSpPr>
        <xdr:cNvPr id="259" name="楕円 258"/>
        <xdr:cNvSpPr/>
      </xdr:nvSpPr>
      <xdr:spPr>
        <a:xfrm>
          <a:off x="45847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46753</xdr:rowOff>
    </xdr:from>
    <xdr:ext cx="405111" cy="259045"/>
    <xdr:sp macro="" textlink="">
      <xdr:nvSpPr>
        <xdr:cNvPr id="260" name="【公営住宅】&#10;有形固定資産減価償却率該当値テキスト"/>
        <xdr:cNvSpPr txBox="1"/>
      </xdr:nvSpPr>
      <xdr:spPr>
        <a:xfrm>
          <a:off x="4673600" y="1359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62737</xdr:rowOff>
    </xdr:from>
    <xdr:to>
      <xdr:col>20</xdr:col>
      <xdr:colOff>38100</xdr:colOff>
      <xdr:row>80</xdr:row>
      <xdr:rowOff>164337</xdr:rowOff>
    </xdr:to>
    <xdr:sp macro="" textlink="">
      <xdr:nvSpPr>
        <xdr:cNvPr id="261" name="楕円 260"/>
        <xdr:cNvSpPr/>
      </xdr:nvSpPr>
      <xdr:spPr>
        <a:xfrm>
          <a:off x="3746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74676</xdr:rowOff>
    </xdr:from>
    <xdr:to>
      <xdr:col>24</xdr:col>
      <xdr:colOff>63500</xdr:colOff>
      <xdr:row>80</xdr:row>
      <xdr:rowOff>113537</xdr:rowOff>
    </xdr:to>
    <xdr:cxnSp macro="">
      <xdr:nvCxnSpPr>
        <xdr:cNvPr id="262" name="直線コネクタ 261"/>
        <xdr:cNvCxnSpPr/>
      </xdr:nvCxnSpPr>
      <xdr:spPr>
        <a:xfrm flipV="1">
          <a:off x="3797300" y="1379067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3" name="楕円 262"/>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113537</xdr:rowOff>
    </xdr:from>
    <xdr:to>
      <xdr:col>19</xdr:col>
      <xdr:colOff>177800</xdr:colOff>
      <xdr:row>80</xdr:row>
      <xdr:rowOff>152400</xdr:rowOff>
    </xdr:to>
    <xdr:cxnSp macro="">
      <xdr:nvCxnSpPr>
        <xdr:cNvPr id="264" name="直線コネクタ 263"/>
        <xdr:cNvCxnSpPr/>
      </xdr:nvCxnSpPr>
      <xdr:spPr>
        <a:xfrm flipV="1">
          <a:off x="2908300" y="138295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9414</xdr:rowOff>
    </xdr:from>
    <xdr:ext cx="405111" cy="259045"/>
    <xdr:sp macro="" textlink="">
      <xdr:nvSpPr>
        <xdr:cNvPr id="267" name="n_1mainValue【公営住宅】&#10;有形固定資産減価償却率"/>
        <xdr:cNvSpPr txBox="1"/>
      </xdr:nvSpPr>
      <xdr:spPr>
        <a:xfrm>
          <a:off x="3582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8"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137413</xdr:rowOff>
    </xdr:from>
    <xdr:to>
      <xdr:col>55</xdr:col>
      <xdr:colOff>50800</xdr:colOff>
      <xdr:row>84</xdr:row>
      <xdr:rowOff>67563</xdr:rowOff>
    </xdr:to>
    <xdr:sp macro="" textlink="">
      <xdr:nvSpPr>
        <xdr:cNvPr id="306" name="楕円 305"/>
        <xdr:cNvSpPr/>
      </xdr:nvSpPr>
      <xdr:spPr>
        <a:xfrm>
          <a:off x="10426700" y="14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115840</xdr:rowOff>
    </xdr:from>
    <xdr:ext cx="469744" cy="259045"/>
    <xdr:sp macro="" textlink="">
      <xdr:nvSpPr>
        <xdr:cNvPr id="307" name="【公営住宅】&#10;一人当たり面積該当値テキスト"/>
        <xdr:cNvSpPr txBox="1"/>
      </xdr:nvSpPr>
      <xdr:spPr>
        <a:xfrm>
          <a:off x="10515600" y="1434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143129</xdr:rowOff>
    </xdr:from>
    <xdr:to>
      <xdr:col>50</xdr:col>
      <xdr:colOff>165100</xdr:colOff>
      <xdr:row>84</xdr:row>
      <xdr:rowOff>73279</xdr:rowOff>
    </xdr:to>
    <xdr:sp macro="" textlink="">
      <xdr:nvSpPr>
        <xdr:cNvPr id="308" name="楕円 307"/>
        <xdr:cNvSpPr/>
      </xdr:nvSpPr>
      <xdr:spPr>
        <a:xfrm>
          <a:off x="9588500" y="143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xdr:rowOff>
    </xdr:from>
    <xdr:to>
      <xdr:col>55</xdr:col>
      <xdr:colOff>0</xdr:colOff>
      <xdr:row>84</xdr:row>
      <xdr:rowOff>22479</xdr:rowOff>
    </xdr:to>
    <xdr:cxnSp macro="">
      <xdr:nvCxnSpPr>
        <xdr:cNvPr id="309" name="直線コネクタ 308"/>
        <xdr:cNvCxnSpPr/>
      </xdr:nvCxnSpPr>
      <xdr:spPr>
        <a:xfrm flipV="1">
          <a:off x="9639300" y="14418563"/>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138937</xdr:rowOff>
    </xdr:from>
    <xdr:to>
      <xdr:col>46</xdr:col>
      <xdr:colOff>38100</xdr:colOff>
      <xdr:row>84</xdr:row>
      <xdr:rowOff>69087</xdr:rowOff>
    </xdr:to>
    <xdr:sp macro="" textlink="">
      <xdr:nvSpPr>
        <xdr:cNvPr id="310" name="楕円 309"/>
        <xdr:cNvSpPr/>
      </xdr:nvSpPr>
      <xdr:spPr>
        <a:xfrm>
          <a:off x="8699500" y="143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18287</xdr:rowOff>
    </xdr:from>
    <xdr:to>
      <xdr:col>50</xdr:col>
      <xdr:colOff>114300</xdr:colOff>
      <xdr:row>84</xdr:row>
      <xdr:rowOff>22479</xdr:rowOff>
    </xdr:to>
    <xdr:cxnSp macro="">
      <xdr:nvCxnSpPr>
        <xdr:cNvPr id="311" name="直線コネクタ 310"/>
        <xdr:cNvCxnSpPr/>
      </xdr:nvCxnSpPr>
      <xdr:spPr>
        <a:xfrm>
          <a:off x="8750300" y="1442008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64406</xdr:rowOff>
    </xdr:from>
    <xdr:ext cx="469744" cy="259045"/>
    <xdr:sp macro="" textlink="">
      <xdr:nvSpPr>
        <xdr:cNvPr id="314" name="n_1mainValue【公営住宅】&#10;一人当たり面積"/>
        <xdr:cNvSpPr txBox="1"/>
      </xdr:nvSpPr>
      <xdr:spPr>
        <a:xfrm>
          <a:off x="9391727" y="144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60214</xdr:rowOff>
    </xdr:from>
    <xdr:ext cx="469744" cy="259045"/>
    <xdr:sp macro="" textlink="">
      <xdr:nvSpPr>
        <xdr:cNvPr id="315" name="n_2mainValue【公営住宅】&#10;一人当たり面積"/>
        <xdr:cNvSpPr txBox="1"/>
      </xdr:nvSpPr>
      <xdr:spPr>
        <a:xfrm>
          <a:off x="8515427" y="1446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61"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370" name="楕円 369"/>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371" name="【認定こども園・幼稚園・保育所】&#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372" name="楕円 371"/>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100965</xdr:rowOff>
    </xdr:to>
    <xdr:cxnSp macro="">
      <xdr:nvCxnSpPr>
        <xdr:cNvPr id="373" name="直線コネクタ 372"/>
        <xdr:cNvCxnSpPr/>
      </xdr:nvCxnSpPr>
      <xdr:spPr>
        <a:xfrm flipV="1">
          <a:off x="15481300" y="67608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xdr:rowOff>
    </xdr:from>
    <xdr:to>
      <xdr:col>76</xdr:col>
      <xdr:colOff>165100</xdr:colOff>
      <xdr:row>39</xdr:row>
      <xdr:rowOff>117475</xdr:rowOff>
    </xdr:to>
    <xdr:sp macro="" textlink="">
      <xdr:nvSpPr>
        <xdr:cNvPr id="374" name="楕円 373"/>
        <xdr:cNvSpPr/>
      </xdr:nvSpPr>
      <xdr:spPr>
        <a:xfrm>
          <a:off x="14541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66675</xdr:rowOff>
    </xdr:from>
    <xdr:to>
      <xdr:col>81</xdr:col>
      <xdr:colOff>50800</xdr:colOff>
      <xdr:row>39</xdr:row>
      <xdr:rowOff>100965</xdr:rowOff>
    </xdr:to>
    <xdr:cxnSp macro="">
      <xdr:nvCxnSpPr>
        <xdr:cNvPr id="375" name="直線コネクタ 374"/>
        <xdr:cNvCxnSpPr/>
      </xdr:nvCxnSpPr>
      <xdr:spPr>
        <a:xfrm>
          <a:off x="14592300" y="6753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7"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378" name="n_1mainValue【認定こども園・幼稚園・保育所】&#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108602</xdr:rowOff>
    </xdr:from>
    <xdr:ext cx="405111" cy="259045"/>
    <xdr:sp macro="" textlink="">
      <xdr:nvSpPr>
        <xdr:cNvPr id="379" name="n_2mainValue【認定こども園・幼稚園・保育所】&#10;有形固定資産減価償却率"/>
        <xdr:cNvSpPr txBox="1"/>
      </xdr:nvSpPr>
      <xdr:spPr>
        <a:xfrm>
          <a:off x="14389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08"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38735</xdr:rowOff>
    </xdr:from>
    <xdr:to>
      <xdr:col>116</xdr:col>
      <xdr:colOff>114300</xdr:colOff>
      <xdr:row>39</xdr:row>
      <xdr:rowOff>140335</xdr:rowOff>
    </xdr:to>
    <xdr:sp macro="" textlink="">
      <xdr:nvSpPr>
        <xdr:cNvPr id="417" name="楕円 416"/>
        <xdr:cNvSpPr/>
      </xdr:nvSpPr>
      <xdr:spPr>
        <a:xfrm>
          <a:off x="22110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61612</xdr:rowOff>
    </xdr:from>
    <xdr:ext cx="469744" cy="259045"/>
    <xdr:sp macro="" textlink="">
      <xdr:nvSpPr>
        <xdr:cNvPr id="418" name="【認定こども園・幼稚園・保育所】&#10;一人当たり面積該当値テキスト"/>
        <xdr:cNvSpPr txBox="1"/>
      </xdr:nvSpPr>
      <xdr:spPr>
        <a:xfrm>
          <a:off x="22199600"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19" name="楕円 418"/>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89535</xdr:rowOff>
    </xdr:from>
    <xdr:to>
      <xdr:col>116</xdr:col>
      <xdr:colOff>63500</xdr:colOff>
      <xdr:row>39</xdr:row>
      <xdr:rowOff>95250</xdr:rowOff>
    </xdr:to>
    <xdr:cxnSp macro="">
      <xdr:nvCxnSpPr>
        <xdr:cNvPr id="420" name="直線コネクタ 419"/>
        <xdr:cNvCxnSpPr/>
      </xdr:nvCxnSpPr>
      <xdr:spPr>
        <a:xfrm flipV="1">
          <a:off x="21323300" y="6776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21" name="楕円 420"/>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95250</xdr:rowOff>
    </xdr:to>
    <xdr:cxnSp macro="">
      <xdr:nvCxnSpPr>
        <xdr:cNvPr id="422" name="直線コネクタ 421"/>
        <xdr:cNvCxnSpPr/>
      </xdr:nvCxnSpPr>
      <xdr:spPr>
        <a:xfrm>
          <a:off x="20434300" y="6728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23"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425" name="n_1main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426" name="n_2mainValue【認定こども園・幼稚園・保育所】&#10;一人当たり面積"/>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54"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70358</xdr:rowOff>
    </xdr:from>
    <xdr:to>
      <xdr:col>85</xdr:col>
      <xdr:colOff>177800</xdr:colOff>
      <xdr:row>59</xdr:row>
      <xdr:rowOff>508</xdr:rowOff>
    </xdr:to>
    <xdr:sp macro="" textlink="">
      <xdr:nvSpPr>
        <xdr:cNvPr id="463" name="楕円 462"/>
        <xdr:cNvSpPr/>
      </xdr:nvSpPr>
      <xdr:spPr>
        <a:xfrm>
          <a:off x="16268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93235</xdr:rowOff>
    </xdr:from>
    <xdr:ext cx="405111" cy="259045"/>
    <xdr:sp macro="" textlink="">
      <xdr:nvSpPr>
        <xdr:cNvPr id="464" name="【学校施設】&#10;有形固定資産減価償却率該当値テキスト"/>
        <xdr:cNvSpPr txBox="1"/>
      </xdr:nvSpPr>
      <xdr:spPr>
        <a:xfrm>
          <a:off x="163576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465" name="楕円 464"/>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121158</xdr:rowOff>
    </xdr:from>
    <xdr:to>
      <xdr:col>85</xdr:col>
      <xdr:colOff>127000</xdr:colOff>
      <xdr:row>58</xdr:row>
      <xdr:rowOff>164592</xdr:rowOff>
    </xdr:to>
    <xdr:cxnSp macro="">
      <xdr:nvCxnSpPr>
        <xdr:cNvPr id="466" name="直線コネクタ 465"/>
        <xdr:cNvCxnSpPr/>
      </xdr:nvCxnSpPr>
      <xdr:spPr>
        <a:xfrm flipV="1">
          <a:off x="15481300" y="10065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467" name="楕円 466"/>
        <xdr:cNvSpPr/>
      </xdr:nvSpPr>
      <xdr:spPr>
        <a:xfrm>
          <a:off x="14541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164592</xdr:rowOff>
    </xdr:from>
    <xdr:to>
      <xdr:col>81</xdr:col>
      <xdr:colOff>50800</xdr:colOff>
      <xdr:row>59</xdr:row>
      <xdr:rowOff>112014</xdr:rowOff>
    </xdr:to>
    <xdr:cxnSp macro="">
      <xdr:nvCxnSpPr>
        <xdr:cNvPr id="468" name="直線コネクタ 467"/>
        <xdr:cNvCxnSpPr/>
      </xdr:nvCxnSpPr>
      <xdr:spPr>
        <a:xfrm flipV="1">
          <a:off x="14592300" y="101086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35069</xdr:rowOff>
    </xdr:from>
    <xdr:ext cx="405111" cy="259045"/>
    <xdr:sp macro="" textlink="">
      <xdr:nvSpPr>
        <xdr:cNvPr id="471" name="n_1mainValue【学校施設】&#10;有形固定資産減価償却率"/>
        <xdr:cNvSpPr txBox="1"/>
      </xdr:nvSpPr>
      <xdr:spPr>
        <a:xfrm>
          <a:off x="15266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153941</xdr:rowOff>
    </xdr:from>
    <xdr:ext cx="405111" cy="259045"/>
    <xdr:sp macro="" textlink="">
      <xdr:nvSpPr>
        <xdr:cNvPr id="472" name="n_2mainValue【学校施設】&#10;有形固定資産減価償却率"/>
        <xdr:cNvSpPr txBox="1"/>
      </xdr:nvSpPr>
      <xdr:spPr>
        <a:xfrm>
          <a:off x="14389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5893</xdr:rowOff>
    </xdr:from>
    <xdr:to>
      <xdr:col>116</xdr:col>
      <xdr:colOff>114300</xdr:colOff>
      <xdr:row>61</xdr:row>
      <xdr:rowOff>107493</xdr:rowOff>
    </xdr:to>
    <xdr:sp macro="" textlink="">
      <xdr:nvSpPr>
        <xdr:cNvPr id="509" name="楕円 508"/>
        <xdr:cNvSpPr/>
      </xdr:nvSpPr>
      <xdr:spPr>
        <a:xfrm>
          <a:off x="22110700" y="104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28770</xdr:rowOff>
    </xdr:from>
    <xdr:ext cx="469744" cy="259045"/>
    <xdr:sp macro="" textlink="">
      <xdr:nvSpPr>
        <xdr:cNvPr id="510" name="【学校施設】&#10;一人当たり面積該当値テキスト"/>
        <xdr:cNvSpPr txBox="1"/>
      </xdr:nvSpPr>
      <xdr:spPr>
        <a:xfrm>
          <a:off x="22199600"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511" name="楕円 510"/>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56693</xdr:rowOff>
    </xdr:from>
    <xdr:to>
      <xdr:col>116</xdr:col>
      <xdr:colOff>63500</xdr:colOff>
      <xdr:row>61</xdr:row>
      <xdr:rowOff>68580</xdr:rowOff>
    </xdr:to>
    <xdr:cxnSp macro="">
      <xdr:nvCxnSpPr>
        <xdr:cNvPr id="512" name="直線コネクタ 511"/>
        <xdr:cNvCxnSpPr/>
      </xdr:nvCxnSpPr>
      <xdr:spPr>
        <a:xfrm flipV="1">
          <a:off x="21323300" y="1051514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27381</xdr:rowOff>
    </xdr:from>
    <xdr:to>
      <xdr:col>107</xdr:col>
      <xdr:colOff>101600</xdr:colOff>
      <xdr:row>61</xdr:row>
      <xdr:rowOff>128981</xdr:rowOff>
    </xdr:to>
    <xdr:sp macro="" textlink="">
      <xdr:nvSpPr>
        <xdr:cNvPr id="513" name="楕円 512"/>
        <xdr:cNvSpPr/>
      </xdr:nvSpPr>
      <xdr:spPr>
        <a:xfrm>
          <a:off x="20383500" y="104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78181</xdr:rowOff>
    </xdr:to>
    <xdr:cxnSp macro="">
      <xdr:nvCxnSpPr>
        <xdr:cNvPr id="514" name="直線コネクタ 513"/>
        <xdr:cNvCxnSpPr/>
      </xdr:nvCxnSpPr>
      <xdr:spPr>
        <a:xfrm flipV="1">
          <a:off x="20434300" y="105270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16"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517" name="n_1mainValue【学校施設】&#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518" name="n_2main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43" name="直線コネクタ 54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4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45" name="直線コネクタ 54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160672</xdr:rowOff>
    </xdr:from>
    <xdr:ext cx="405111" cy="259045"/>
    <xdr:sp macro="" textlink="">
      <xdr:nvSpPr>
        <xdr:cNvPr id="548" name="【児童館】&#10;有形固定資産減価償却率平均値テキスト"/>
        <xdr:cNvSpPr txBox="1"/>
      </xdr:nvSpPr>
      <xdr:spPr>
        <a:xfrm>
          <a:off x="16357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49" name="フローチャート: 判断 54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50" name="フローチャート: 判断 54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51" name="フローチャート: 判断 55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557" name="楕円 556"/>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558" name="【児童館】&#10;有形固定資産減価償却率該当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559" name="楕円 558"/>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163830</xdr:rowOff>
    </xdr:to>
    <xdr:cxnSp macro="">
      <xdr:nvCxnSpPr>
        <xdr:cNvPr id="560" name="直線コネクタ 559"/>
        <xdr:cNvCxnSpPr/>
      </xdr:nvCxnSpPr>
      <xdr:spPr>
        <a:xfrm flipV="1">
          <a:off x="15481300" y="1469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162561</xdr:rowOff>
    </xdr:from>
    <xdr:to>
      <xdr:col>76</xdr:col>
      <xdr:colOff>165100</xdr:colOff>
      <xdr:row>86</xdr:row>
      <xdr:rowOff>92711</xdr:rowOff>
    </xdr:to>
    <xdr:sp macro="" textlink="">
      <xdr:nvSpPr>
        <xdr:cNvPr id="561" name="楕円 560"/>
        <xdr:cNvSpPr/>
      </xdr:nvSpPr>
      <xdr:spPr>
        <a:xfrm>
          <a:off x="1454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41911</xdr:rowOff>
    </xdr:to>
    <xdr:cxnSp macro="">
      <xdr:nvCxnSpPr>
        <xdr:cNvPr id="562" name="直線コネクタ 561"/>
        <xdr:cNvCxnSpPr/>
      </xdr:nvCxnSpPr>
      <xdr:spPr>
        <a:xfrm flipV="1">
          <a:off x="14592300" y="14737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84472</xdr:rowOff>
    </xdr:from>
    <xdr:ext cx="405111" cy="259045"/>
    <xdr:sp macro="" textlink="">
      <xdr:nvSpPr>
        <xdr:cNvPr id="563"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64"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565" name="n_1mainValue【児童館】&#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83838</xdr:rowOff>
    </xdr:from>
    <xdr:ext cx="405111" cy="259045"/>
    <xdr:sp macro="" textlink="">
      <xdr:nvSpPr>
        <xdr:cNvPr id="566" name="n_2mainValue【児童館】&#10;有形固定資産減価償却率"/>
        <xdr:cNvSpPr txBox="1"/>
      </xdr:nvSpPr>
      <xdr:spPr>
        <a:xfrm>
          <a:off x="14389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90" name="直線コネクタ 589"/>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91"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92" name="直線コネクタ 59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93"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94" name="直線コネクタ 593"/>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95"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6" name="フローチャート: 判断 595"/>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7" name="フローチャート: 判断 596"/>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98" name="フローチャート: 判断 59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04" name="楕円 603"/>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605" name="【児童館】&#10;一人当たり面積該当値テキスト"/>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606" name="楕円 605"/>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152400</xdr:rowOff>
    </xdr:to>
    <xdr:cxnSp macro="">
      <xdr:nvCxnSpPr>
        <xdr:cNvPr id="607" name="直線コネクタ 606"/>
        <xdr:cNvCxnSpPr/>
      </xdr:nvCxnSpPr>
      <xdr:spPr>
        <a:xfrm flipV="1">
          <a:off x="21323300" y="14020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608" name="楕円 607"/>
        <xdr:cNvSpPr/>
      </xdr:nvSpPr>
      <xdr:spPr>
        <a:xfrm>
          <a:off x="2038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609" name="直線コネクタ 608"/>
        <xdr:cNvCxnSpPr/>
      </xdr:nvCxnSpPr>
      <xdr:spPr>
        <a:xfrm>
          <a:off x="20434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10"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1"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612"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613" name="n_2mainValue【児童館】&#10;一人当たり面積"/>
        <xdr:cNvSpPr txBox="1"/>
      </xdr:nvSpPr>
      <xdr:spPr>
        <a:xfrm>
          <a:off x="20199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39" name="直線コネクタ 63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4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41" name="直線コネクタ 64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4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43" name="直線コネクタ 64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5" name="フローチャート: 判断 64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46" name="フローチャート: 判断 64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47" name="フローチャート: 判断 646"/>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xdr:rowOff>
    </xdr:from>
    <xdr:to>
      <xdr:col>85</xdr:col>
      <xdr:colOff>177800</xdr:colOff>
      <xdr:row>101</xdr:row>
      <xdr:rowOff>102507</xdr:rowOff>
    </xdr:to>
    <xdr:sp macro="" textlink="">
      <xdr:nvSpPr>
        <xdr:cNvPr id="653" name="楕円 652"/>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23784</xdr:rowOff>
    </xdr:from>
    <xdr:ext cx="405111" cy="259045"/>
    <xdr:sp macro="" textlink="">
      <xdr:nvSpPr>
        <xdr:cNvPr id="654" name="【公民館】&#10;有形固定資産減価償却率該当値テキスト"/>
        <xdr:cNvSpPr txBox="1"/>
      </xdr:nvSpPr>
      <xdr:spPr>
        <a:xfrm>
          <a:off x="163576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23768</xdr:rowOff>
    </xdr:from>
    <xdr:to>
      <xdr:col>81</xdr:col>
      <xdr:colOff>101600</xdr:colOff>
      <xdr:row>101</xdr:row>
      <xdr:rowOff>125368</xdr:rowOff>
    </xdr:to>
    <xdr:sp macro="" textlink="">
      <xdr:nvSpPr>
        <xdr:cNvPr id="655" name="楕円 654"/>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74568</xdr:rowOff>
    </xdr:to>
    <xdr:cxnSp macro="">
      <xdr:nvCxnSpPr>
        <xdr:cNvPr id="656" name="直線コネクタ 655"/>
        <xdr:cNvCxnSpPr/>
      </xdr:nvCxnSpPr>
      <xdr:spPr>
        <a:xfrm flipV="1">
          <a:off x="15481300" y="173681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657" name="楕円 656"/>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74568</xdr:rowOff>
    </xdr:from>
    <xdr:to>
      <xdr:col>81</xdr:col>
      <xdr:colOff>50800</xdr:colOff>
      <xdr:row>101</xdr:row>
      <xdr:rowOff>100693</xdr:rowOff>
    </xdr:to>
    <xdr:cxnSp macro="">
      <xdr:nvCxnSpPr>
        <xdr:cNvPr id="658" name="直線コネクタ 657"/>
        <xdr:cNvCxnSpPr/>
      </xdr:nvCxnSpPr>
      <xdr:spPr>
        <a:xfrm flipV="1">
          <a:off x="14592300" y="173910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59"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660"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141895</xdr:rowOff>
    </xdr:from>
    <xdr:ext cx="405111" cy="259045"/>
    <xdr:sp macro="" textlink="">
      <xdr:nvSpPr>
        <xdr:cNvPr id="661" name="n_1mainValue【公民館】&#10;有形固定資産減価償却率"/>
        <xdr:cNvSpPr txBox="1"/>
      </xdr:nvSpPr>
      <xdr:spPr>
        <a:xfrm>
          <a:off x="15266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662" name="n_2mainValue【公民館】&#10;有形固定資産減価償却率"/>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86" name="直線コネクタ 685"/>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88" name="直線コネクタ 6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89"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90" name="直線コネクタ 689"/>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91"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92" name="フローチャート: 判断 691"/>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93" name="フローチャート: 判断 692"/>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94" name="フローチャート: 判断 69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700" name="楕円 699"/>
        <xdr:cNvSpPr/>
      </xdr:nvSpPr>
      <xdr:spPr>
        <a:xfrm>
          <a:off x="22110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701" name="【公民館】&#10;一人当たり面積該当値テキスト"/>
        <xdr:cNvSpPr txBox="1"/>
      </xdr:nvSpPr>
      <xdr:spPr>
        <a:xfrm>
          <a:off x="221996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02" name="楕円 701"/>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76200</xdr:rowOff>
    </xdr:to>
    <xdr:cxnSp macro="">
      <xdr:nvCxnSpPr>
        <xdr:cNvPr id="703" name="直線コネクタ 702"/>
        <xdr:cNvCxnSpPr/>
      </xdr:nvCxnSpPr>
      <xdr:spPr>
        <a:xfrm flipV="1">
          <a:off x="21323300" y="18070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31750</xdr:rowOff>
    </xdr:from>
    <xdr:to>
      <xdr:col>107</xdr:col>
      <xdr:colOff>101600</xdr:colOff>
      <xdr:row>105</xdr:row>
      <xdr:rowOff>133350</xdr:rowOff>
    </xdr:to>
    <xdr:sp macro="" textlink="">
      <xdr:nvSpPr>
        <xdr:cNvPr id="704" name="楕円 703"/>
        <xdr:cNvSpPr/>
      </xdr:nvSpPr>
      <xdr:spPr>
        <a:xfrm>
          <a:off x="2038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82550</xdr:rowOff>
    </xdr:to>
    <xdr:cxnSp macro="">
      <xdr:nvCxnSpPr>
        <xdr:cNvPr id="705" name="直線コネクタ 704"/>
        <xdr:cNvCxnSpPr/>
      </xdr:nvCxnSpPr>
      <xdr:spPr>
        <a:xfrm flipV="1">
          <a:off x="20434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706"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07"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708" name="n_1mainValue【公民館】&#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149877</xdr:rowOff>
    </xdr:from>
    <xdr:ext cx="469744" cy="259045"/>
    <xdr:sp macro="" textlink="">
      <xdr:nvSpPr>
        <xdr:cNvPr id="709" name="n_2mainValue【公民館】&#10;一人当たり面積"/>
        <xdr:cNvSpPr txBox="1"/>
      </xdr:nvSpPr>
      <xdr:spPr>
        <a:xfrm>
          <a:off x="201994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類似団体と比較して特に有形固定資産減価償却率が高くなっている施設は、公営住宅、公民館である。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今後、個別施設計画を策定し、老朽化対策に取り組んでいく。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1" name="楕円 70"/>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45011</xdr:rowOff>
    </xdr:from>
    <xdr:ext cx="405111" cy="259045"/>
    <xdr:sp macro="" textlink="">
      <xdr:nvSpPr>
        <xdr:cNvPr id="72" name="【図書館】&#10;有形固定資産減価償却率該当値テキスト"/>
        <xdr:cNvSpPr txBox="1"/>
      </xdr:nvSpPr>
      <xdr:spPr>
        <a:xfrm>
          <a:off x="4673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3" name="楕円 72"/>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117022</xdr:rowOff>
    </xdr:to>
    <xdr:cxnSp macro="">
      <xdr:nvCxnSpPr>
        <xdr:cNvPr id="74" name="直線コネクタ 73"/>
        <xdr:cNvCxnSpPr/>
      </xdr:nvCxnSpPr>
      <xdr:spPr>
        <a:xfrm flipV="1">
          <a:off x="3797300" y="65880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5" name="楕円 74"/>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161109</xdr:rowOff>
    </xdr:to>
    <xdr:cxnSp macro="">
      <xdr:nvCxnSpPr>
        <xdr:cNvPr id="76" name="直線コネクタ 75"/>
        <xdr:cNvCxnSpPr/>
      </xdr:nvCxnSpPr>
      <xdr:spPr>
        <a:xfrm flipV="1">
          <a:off x="2908300" y="66321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7"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8"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79" name="n_1mainValue【図書館】&#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0" name="n_2mainValue【図書館】&#10;有形固定資産減価償却率"/>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2" name="フローチャート: 判断 111"/>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93980</xdr:rowOff>
    </xdr:from>
    <xdr:to>
      <xdr:col>55</xdr:col>
      <xdr:colOff>50800</xdr:colOff>
      <xdr:row>42</xdr:row>
      <xdr:rowOff>24130</xdr:rowOff>
    </xdr:to>
    <xdr:sp macro="" textlink="">
      <xdr:nvSpPr>
        <xdr:cNvPr id="118" name="楕円 117"/>
        <xdr:cNvSpPr/>
      </xdr:nvSpPr>
      <xdr:spPr>
        <a:xfrm>
          <a:off x="10426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8907</xdr:rowOff>
    </xdr:from>
    <xdr:ext cx="469744" cy="259045"/>
    <xdr:sp macro="" textlink="">
      <xdr:nvSpPr>
        <xdr:cNvPr id="119" name="【図書館】&#10;一人当たり面積該当値テキスト"/>
        <xdr:cNvSpPr txBox="1"/>
      </xdr:nvSpPr>
      <xdr:spPr>
        <a:xfrm>
          <a:off x="10515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93980</xdr:rowOff>
    </xdr:from>
    <xdr:to>
      <xdr:col>50</xdr:col>
      <xdr:colOff>165100</xdr:colOff>
      <xdr:row>42</xdr:row>
      <xdr:rowOff>24130</xdr:rowOff>
    </xdr:to>
    <xdr:sp macro="" textlink="">
      <xdr:nvSpPr>
        <xdr:cNvPr id="120" name="楕円 119"/>
        <xdr:cNvSpPr/>
      </xdr:nvSpPr>
      <xdr:spPr>
        <a:xfrm>
          <a:off x="958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144780</xdr:rowOff>
    </xdr:from>
    <xdr:to>
      <xdr:col>55</xdr:col>
      <xdr:colOff>0</xdr:colOff>
      <xdr:row>41</xdr:row>
      <xdr:rowOff>144780</xdr:rowOff>
    </xdr:to>
    <xdr:cxnSp macro="">
      <xdr:nvCxnSpPr>
        <xdr:cNvPr id="121" name="直線コネクタ 120"/>
        <xdr:cNvCxnSpPr/>
      </xdr:nvCxnSpPr>
      <xdr:spPr>
        <a:xfrm>
          <a:off x="9639300" y="717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93980</xdr:rowOff>
    </xdr:from>
    <xdr:to>
      <xdr:col>46</xdr:col>
      <xdr:colOff>38100</xdr:colOff>
      <xdr:row>42</xdr:row>
      <xdr:rowOff>24130</xdr:rowOff>
    </xdr:to>
    <xdr:sp macro="" textlink="">
      <xdr:nvSpPr>
        <xdr:cNvPr id="122" name="楕円 121"/>
        <xdr:cNvSpPr/>
      </xdr:nvSpPr>
      <xdr:spPr>
        <a:xfrm>
          <a:off x="869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144780</xdr:rowOff>
    </xdr:from>
    <xdr:to>
      <xdr:col>50</xdr:col>
      <xdr:colOff>114300</xdr:colOff>
      <xdr:row>41</xdr:row>
      <xdr:rowOff>144780</xdr:rowOff>
    </xdr:to>
    <xdr:cxnSp macro="">
      <xdr:nvCxnSpPr>
        <xdr:cNvPr id="123" name="直線コネクタ 122"/>
        <xdr:cNvCxnSpPr/>
      </xdr:nvCxnSpPr>
      <xdr:spPr>
        <a:xfrm>
          <a:off x="8750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24"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5"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15257</xdr:rowOff>
    </xdr:from>
    <xdr:ext cx="469744" cy="259045"/>
    <xdr:sp macro="" textlink="">
      <xdr:nvSpPr>
        <xdr:cNvPr id="126" name="n_1mainValue【図書館】&#10;一人当たり面積"/>
        <xdr:cNvSpPr txBox="1"/>
      </xdr:nvSpPr>
      <xdr:spPr>
        <a:xfrm>
          <a:off x="9391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15257</xdr:rowOff>
    </xdr:from>
    <xdr:ext cx="469744" cy="259045"/>
    <xdr:sp macro="" textlink="">
      <xdr:nvSpPr>
        <xdr:cNvPr id="127" name="n_2mainValue【図書館】&#10;一人当たり面積"/>
        <xdr:cNvSpPr txBox="1"/>
      </xdr:nvSpPr>
      <xdr:spPr>
        <a:xfrm>
          <a:off x="8515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15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60" name="フローチャート: 判断 159"/>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66" name="楕円 165"/>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67" name="【体育館・プー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68" name="楕円 167"/>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102870</xdr:rowOff>
    </xdr:to>
    <xdr:cxnSp macro="">
      <xdr:nvCxnSpPr>
        <xdr:cNvPr id="169" name="直線コネクタ 168"/>
        <xdr:cNvCxnSpPr/>
      </xdr:nvCxnSpPr>
      <xdr:spPr>
        <a:xfrm flipV="1">
          <a:off x="3797300" y="1055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170" name="楕円 169"/>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142875</xdr:rowOff>
    </xdr:to>
    <xdr:cxnSp macro="">
      <xdr:nvCxnSpPr>
        <xdr:cNvPr id="171" name="直線コネクタ 170"/>
        <xdr:cNvCxnSpPr/>
      </xdr:nvCxnSpPr>
      <xdr:spPr>
        <a:xfrm flipV="1">
          <a:off x="2908300" y="10561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2"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73"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74"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75"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20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07" name="フローチャート: 判断 206"/>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145415</xdr:rowOff>
    </xdr:from>
    <xdr:to>
      <xdr:col>55</xdr:col>
      <xdr:colOff>50800</xdr:colOff>
      <xdr:row>60</xdr:row>
      <xdr:rowOff>75565</xdr:rowOff>
    </xdr:to>
    <xdr:sp macro="" textlink="">
      <xdr:nvSpPr>
        <xdr:cNvPr id="213" name="楕円 212"/>
        <xdr:cNvSpPr/>
      </xdr:nvSpPr>
      <xdr:spPr>
        <a:xfrm>
          <a:off x="10426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168292</xdr:rowOff>
    </xdr:from>
    <xdr:ext cx="469744" cy="259045"/>
    <xdr:sp macro="" textlink="">
      <xdr:nvSpPr>
        <xdr:cNvPr id="214" name="【体育館・プール】&#10;一人当たり面積該当値テキスト"/>
        <xdr:cNvSpPr txBox="1"/>
      </xdr:nvSpPr>
      <xdr:spPr>
        <a:xfrm>
          <a:off x="10515600"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15" name="楕円 214"/>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24765</xdr:rowOff>
    </xdr:from>
    <xdr:to>
      <xdr:col>55</xdr:col>
      <xdr:colOff>0</xdr:colOff>
      <xdr:row>60</xdr:row>
      <xdr:rowOff>34290</xdr:rowOff>
    </xdr:to>
    <xdr:cxnSp macro="">
      <xdr:nvCxnSpPr>
        <xdr:cNvPr id="216" name="直線コネクタ 215"/>
        <xdr:cNvCxnSpPr/>
      </xdr:nvCxnSpPr>
      <xdr:spPr>
        <a:xfrm flipV="1">
          <a:off x="9639300" y="10311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162560</xdr:rowOff>
    </xdr:from>
    <xdr:to>
      <xdr:col>46</xdr:col>
      <xdr:colOff>38100</xdr:colOff>
      <xdr:row>60</xdr:row>
      <xdr:rowOff>92710</xdr:rowOff>
    </xdr:to>
    <xdr:sp macro="" textlink="">
      <xdr:nvSpPr>
        <xdr:cNvPr id="217" name="楕円 216"/>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41910</xdr:rowOff>
    </xdr:to>
    <xdr:cxnSp macro="">
      <xdr:nvCxnSpPr>
        <xdr:cNvPr id="218" name="直線コネクタ 217"/>
        <xdr:cNvCxnSpPr/>
      </xdr:nvCxnSpPr>
      <xdr:spPr>
        <a:xfrm flipV="1">
          <a:off x="8750300" y="1032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19"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133367</xdr:rowOff>
    </xdr:from>
    <xdr:ext cx="469744" cy="259045"/>
    <xdr:sp macro="" textlink="">
      <xdr:nvSpPr>
        <xdr:cNvPr id="220"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76217</xdr:rowOff>
    </xdr:from>
    <xdr:ext cx="469744" cy="259045"/>
    <xdr:sp macro="" textlink="">
      <xdr:nvSpPr>
        <xdr:cNvPr id="221" name="n_1main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109237</xdr:rowOff>
    </xdr:from>
    <xdr:ext cx="469744" cy="259045"/>
    <xdr:sp macro="" textlink="">
      <xdr:nvSpPr>
        <xdr:cNvPr id="222" name="n_2mainValue【体育館・プール】&#10;一人当たり面積"/>
        <xdr:cNvSpPr txBox="1"/>
      </xdr:nvSpPr>
      <xdr:spPr>
        <a:xfrm>
          <a:off x="8515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7" name="直線コネクタ 24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52"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3" name="フローチャート: 判断 25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54" name="フローチャート: 判断 25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61" name="楕円 260"/>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62" name="【福祉施設】&#10;有形固定資産減価償却率該当値テキスト"/>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63" name="楕円 262"/>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60961</xdr:rowOff>
    </xdr:to>
    <xdr:cxnSp macro="">
      <xdr:nvCxnSpPr>
        <xdr:cNvPr id="264" name="直線コネクタ 263"/>
        <xdr:cNvCxnSpPr/>
      </xdr:nvCxnSpPr>
      <xdr:spPr>
        <a:xfrm flipV="1">
          <a:off x="3797300" y="138988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265" name="楕円 264"/>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104775</xdr:rowOff>
    </xdr:to>
    <xdr:cxnSp macro="">
      <xdr:nvCxnSpPr>
        <xdr:cNvPr id="266" name="直線コネクタ 265"/>
        <xdr:cNvCxnSpPr/>
      </xdr:nvCxnSpPr>
      <xdr:spPr>
        <a:xfrm flipV="1">
          <a:off x="2908300" y="13948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267"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69" name="n_1mainValue【福祉施設】&#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270" name="n_2mainValue【福祉施設】&#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94" name="直線コネクタ 29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6" name="直線コネクタ 29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8" name="直線コネクタ 29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99"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00" name="フローチャート: 判断 29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01" name="フローチャート: 判断 30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53975</xdr:rowOff>
    </xdr:from>
    <xdr:to>
      <xdr:col>46</xdr:col>
      <xdr:colOff>38100</xdr:colOff>
      <xdr:row>84</xdr:row>
      <xdr:rowOff>155575</xdr:rowOff>
    </xdr:to>
    <xdr:sp macro="" textlink="">
      <xdr:nvSpPr>
        <xdr:cNvPr id="302" name="フローチャート: 判断 301"/>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57786</xdr:rowOff>
    </xdr:from>
    <xdr:to>
      <xdr:col>55</xdr:col>
      <xdr:colOff>50800</xdr:colOff>
      <xdr:row>84</xdr:row>
      <xdr:rowOff>159386</xdr:rowOff>
    </xdr:to>
    <xdr:sp macro="" textlink="">
      <xdr:nvSpPr>
        <xdr:cNvPr id="308" name="楕円 307"/>
        <xdr:cNvSpPr/>
      </xdr:nvSpPr>
      <xdr:spPr>
        <a:xfrm>
          <a:off x="10426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36213</xdr:rowOff>
    </xdr:from>
    <xdr:ext cx="469744" cy="259045"/>
    <xdr:sp macro="" textlink="">
      <xdr:nvSpPr>
        <xdr:cNvPr id="309" name="【福祉施設】&#10;一人当たり面積該当値テキスト"/>
        <xdr:cNvSpPr txBox="1"/>
      </xdr:nvSpPr>
      <xdr:spPr>
        <a:xfrm>
          <a:off x="10515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10" name="楕円 309"/>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108586</xdr:rowOff>
    </xdr:from>
    <xdr:to>
      <xdr:col>55</xdr:col>
      <xdr:colOff>0</xdr:colOff>
      <xdr:row>84</xdr:row>
      <xdr:rowOff>112395</xdr:rowOff>
    </xdr:to>
    <xdr:cxnSp macro="">
      <xdr:nvCxnSpPr>
        <xdr:cNvPr id="311" name="直線コネクタ 310"/>
        <xdr:cNvCxnSpPr/>
      </xdr:nvCxnSpPr>
      <xdr:spPr>
        <a:xfrm flipV="1">
          <a:off x="9639300" y="145103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65405</xdr:rowOff>
    </xdr:from>
    <xdr:to>
      <xdr:col>46</xdr:col>
      <xdr:colOff>38100</xdr:colOff>
      <xdr:row>84</xdr:row>
      <xdr:rowOff>167005</xdr:rowOff>
    </xdr:to>
    <xdr:sp macro="" textlink="">
      <xdr:nvSpPr>
        <xdr:cNvPr id="312" name="楕円 311"/>
        <xdr:cNvSpPr/>
      </xdr:nvSpPr>
      <xdr:spPr>
        <a:xfrm>
          <a:off x="8699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112395</xdr:rowOff>
    </xdr:from>
    <xdr:to>
      <xdr:col>50</xdr:col>
      <xdr:colOff>114300</xdr:colOff>
      <xdr:row>84</xdr:row>
      <xdr:rowOff>116205</xdr:rowOff>
    </xdr:to>
    <xdr:cxnSp macro="">
      <xdr:nvCxnSpPr>
        <xdr:cNvPr id="313" name="直線コネクタ 312"/>
        <xdr:cNvCxnSpPr/>
      </xdr:nvCxnSpPr>
      <xdr:spPr>
        <a:xfrm flipV="1">
          <a:off x="8750300" y="1451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314"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652</xdr:rowOff>
    </xdr:from>
    <xdr:ext cx="469744" cy="259045"/>
    <xdr:sp macro="" textlink="">
      <xdr:nvSpPr>
        <xdr:cNvPr id="315"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16" name="n_1main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158132</xdr:rowOff>
    </xdr:from>
    <xdr:ext cx="469744" cy="259045"/>
    <xdr:sp macro="" textlink="">
      <xdr:nvSpPr>
        <xdr:cNvPr id="317" name="n_2mainValue【福祉施設】&#10;一人当たり面積"/>
        <xdr:cNvSpPr txBox="1"/>
      </xdr:nvSpPr>
      <xdr:spPr>
        <a:xfrm>
          <a:off x="85154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58" name="直線コネクタ 357"/>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59"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60" name="直線コネクタ 359"/>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61"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62" name="直線コネクタ 361"/>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63"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64" name="フローチャート: 判断 363"/>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65" name="フローチャート: 判断 364"/>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66" name="フローチャート: 判断 365"/>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72" name="楕円 371"/>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373" name="【一般廃棄物処理施設】&#10;有形固定資産減価償却率該当値テキスト"/>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374" name="楕円 373"/>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80010</xdr:rowOff>
    </xdr:to>
    <xdr:cxnSp macro="">
      <xdr:nvCxnSpPr>
        <xdr:cNvPr id="375" name="直線コネクタ 374"/>
        <xdr:cNvCxnSpPr/>
      </xdr:nvCxnSpPr>
      <xdr:spPr>
        <a:xfrm flipV="1">
          <a:off x="15481300" y="61760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76" name="楕円 375"/>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39</xdr:row>
      <xdr:rowOff>30480</xdr:rowOff>
    </xdr:to>
    <xdr:cxnSp macro="">
      <xdr:nvCxnSpPr>
        <xdr:cNvPr id="377" name="直線コネクタ 376"/>
        <xdr:cNvCxnSpPr/>
      </xdr:nvCxnSpPr>
      <xdr:spPr>
        <a:xfrm flipV="1">
          <a:off x="14592300" y="625221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72407</xdr:rowOff>
    </xdr:from>
    <xdr:ext cx="405111" cy="259045"/>
    <xdr:sp macro="" textlink="">
      <xdr:nvSpPr>
        <xdr:cNvPr id="378"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379"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380" name="n_1mainValue【一般廃棄物処理施設】&#10;有形固定資産減価償却率"/>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381" name="n_2mainValue【一般廃棄物処理施設】&#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3" name="テキスト ボックス 3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5" name="テキスト ボックス 3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7" name="テキスト ボックス 3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9" name="テキスト ボックス 3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03" name="直線コネクタ 402"/>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04"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05" name="直線コネクタ 404"/>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06"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07" name="直線コネクタ 406"/>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08"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09" name="フローチャート: 判断 408"/>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10" name="フローチャート: 判断 409"/>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411" name="フローチャート: 判断 410"/>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17031</xdr:rowOff>
    </xdr:from>
    <xdr:to>
      <xdr:col>116</xdr:col>
      <xdr:colOff>114300</xdr:colOff>
      <xdr:row>39</xdr:row>
      <xdr:rowOff>118631</xdr:rowOff>
    </xdr:to>
    <xdr:sp macro="" textlink="">
      <xdr:nvSpPr>
        <xdr:cNvPr id="417" name="楕円 416"/>
        <xdr:cNvSpPr/>
      </xdr:nvSpPr>
      <xdr:spPr>
        <a:xfrm>
          <a:off x="221107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39908</xdr:rowOff>
    </xdr:from>
    <xdr:ext cx="599010" cy="259045"/>
    <xdr:sp macro="" textlink="">
      <xdr:nvSpPr>
        <xdr:cNvPr id="418" name="【一般廃棄物処理施設】&#10;一人当たり有形固定資産（償却資産）額該当値テキスト"/>
        <xdr:cNvSpPr txBox="1"/>
      </xdr:nvSpPr>
      <xdr:spPr>
        <a:xfrm>
          <a:off x="22199600" y="655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13150</xdr:rowOff>
    </xdr:from>
    <xdr:to>
      <xdr:col>112</xdr:col>
      <xdr:colOff>38100</xdr:colOff>
      <xdr:row>39</xdr:row>
      <xdr:rowOff>114750</xdr:rowOff>
    </xdr:to>
    <xdr:sp macro="" textlink="">
      <xdr:nvSpPr>
        <xdr:cNvPr id="419" name="楕円 418"/>
        <xdr:cNvSpPr/>
      </xdr:nvSpPr>
      <xdr:spPr>
        <a:xfrm>
          <a:off x="21272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63950</xdr:rowOff>
    </xdr:from>
    <xdr:to>
      <xdr:col>116</xdr:col>
      <xdr:colOff>63500</xdr:colOff>
      <xdr:row>39</xdr:row>
      <xdr:rowOff>67831</xdr:rowOff>
    </xdr:to>
    <xdr:cxnSp macro="">
      <xdr:nvCxnSpPr>
        <xdr:cNvPr id="420" name="直線コネクタ 419"/>
        <xdr:cNvCxnSpPr/>
      </xdr:nvCxnSpPr>
      <xdr:spPr>
        <a:xfrm>
          <a:off x="21323300" y="6750500"/>
          <a:ext cx="8382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22341</xdr:rowOff>
    </xdr:from>
    <xdr:to>
      <xdr:col>107</xdr:col>
      <xdr:colOff>101600</xdr:colOff>
      <xdr:row>39</xdr:row>
      <xdr:rowOff>123941</xdr:rowOff>
    </xdr:to>
    <xdr:sp macro="" textlink="">
      <xdr:nvSpPr>
        <xdr:cNvPr id="421" name="楕円 420"/>
        <xdr:cNvSpPr/>
      </xdr:nvSpPr>
      <xdr:spPr>
        <a:xfrm>
          <a:off x="20383500" y="67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63950</xdr:rowOff>
    </xdr:from>
    <xdr:to>
      <xdr:col>111</xdr:col>
      <xdr:colOff>177800</xdr:colOff>
      <xdr:row>39</xdr:row>
      <xdr:rowOff>73141</xdr:rowOff>
    </xdr:to>
    <xdr:cxnSp macro="">
      <xdr:nvCxnSpPr>
        <xdr:cNvPr id="422" name="直線コネクタ 421"/>
        <xdr:cNvCxnSpPr/>
      </xdr:nvCxnSpPr>
      <xdr:spPr>
        <a:xfrm flipV="1">
          <a:off x="20434300" y="6750500"/>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158843</xdr:rowOff>
    </xdr:from>
    <xdr:ext cx="599010" cy="259045"/>
    <xdr:sp macro="" textlink="">
      <xdr:nvSpPr>
        <xdr:cNvPr id="423"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43884</xdr:rowOff>
    </xdr:from>
    <xdr:ext cx="599010" cy="259045"/>
    <xdr:sp macro="" textlink="">
      <xdr:nvSpPr>
        <xdr:cNvPr id="424"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131277</xdr:rowOff>
    </xdr:from>
    <xdr:ext cx="599010" cy="259045"/>
    <xdr:sp macro="" textlink="">
      <xdr:nvSpPr>
        <xdr:cNvPr id="425" name="n_1mainValue【一般廃棄物処理施設】&#10;一人当たり有形固定資産（償却資産）額"/>
        <xdr:cNvSpPr txBox="1"/>
      </xdr:nvSpPr>
      <xdr:spPr>
        <a:xfrm>
          <a:off x="210110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140468</xdr:rowOff>
    </xdr:from>
    <xdr:ext cx="599010" cy="259045"/>
    <xdr:sp macro="" textlink="">
      <xdr:nvSpPr>
        <xdr:cNvPr id="426" name="n_2mainValue【一般廃棄物処理施設】&#10;一人当たり有形固定資産（償却資産）額"/>
        <xdr:cNvSpPr txBox="1"/>
      </xdr:nvSpPr>
      <xdr:spPr>
        <a:xfrm>
          <a:off x="20134795" y="64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68" name="直線コネクタ 46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6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70" name="直線コネクタ 46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7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2" name="直線コネクタ 47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7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74" name="フローチャート: 判断 47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75" name="フローチャート: 判断 47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476" name="フローチャート: 判断 475"/>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108131</xdr:rowOff>
    </xdr:from>
    <xdr:to>
      <xdr:col>85</xdr:col>
      <xdr:colOff>177800</xdr:colOff>
      <xdr:row>80</xdr:row>
      <xdr:rowOff>38281</xdr:rowOff>
    </xdr:to>
    <xdr:sp macro="" textlink="">
      <xdr:nvSpPr>
        <xdr:cNvPr id="482" name="楕円 481"/>
        <xdr:cNvSpPr/>
      </xdr:nvSpPr>
      <xdr:spPr>
        <a:xfrm>
          <a:off x="162687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131008</xdr:rowOff>
    </xdr:from>
    <xdr:ext cx="405111" cy="259045"/>
    <xdr:sp macro="" textlink="">
      <xdr:nvSpPr>
        <xdr:cNvPr id="483" name="【消防施設】&#10;有形固定資産減価償却率該当値テキスト"/>
        <xdr:cNvSpPr txBox="1"/>
      </xdr:nvSpPr>
      <xdr:spPr>
        <a:xfrm>
          <a:off x="16357600"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484" name="楕円 483"/>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158931</xdr:rowOff>
    </xdr:from>
    <xdr:to>
      <xdr:col>85</xdr:col>
      <xdr:colOff>127000</xdr:colOff>
      <xdr:row>79</xdr:row>
      <xdr:rowOff>165463</xdr:rowOff>
    </xdr:to>
    <xdr:cxnSp macro="">
      <xdr:nvCxnSpPr>
        <xdr:cNvPr id="485" name="直線コネクタ 484"/>
        <xdr:cNvCxnSpPr/>
      </xdr:nvCxnSpPr>
      <xdr:spPr>
        <a:xfrm flipV="1">
          <a:off x="15481300" y="137034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86" name="楕円 485"/>
        <xdr:cNvSpPr/>
      </xdr:nvSpPr>
      <xdr:spPr>
        <a:xfrm>
          <a:off x="14541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114844</xdr:rowOff>
    </xdr:to>
    <xdr:cxnSp macro="">
      <xdr:nvCxnSpPr>
        <xdr:cNvPr id="487" name="直線コネクタ 486"/>
        <xdr:cNvCxnSpPr/>
      </xdr:nvCxnSpPr>
      <xdr:spPr>
        <a:xfrm flipV="1">
          <a:off x="14592300" y="1371001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488"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489"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61340</xdr:rowOff>
    </xdr:from>
    <xdr:ext cx="405111" cy="259045"/>
    <xdr:sp macro="" textlink="">
      <xdr:nvSpPr>
        <xdr:cNvPr id="490" name="n_1mainValue【消防施設】&#10;有形固定資産減価償却率"/>
        <xdr:cNvSpPr txBox="1"/>
      </xdr:nvSpPr>
      <xdr:spPr>
        <a:xfrm>
          <a:off x="15266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91" name="n_2main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2" name="直線コネクタ 5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3" name="テキスト ボックス 5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4" name="直線コネクタ 5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5" name="テキスト ボックス 5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6" name="直線コネクタ 5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7" name="テキスト ボックス 5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8" name="直線コネクタ 5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9" name="テキスト ボックス 5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0" name="直線コネクタ 5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1" name="テキスト ボックス 5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2" name="直線コネクタ 5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3" name="テキスト ボックス 5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17" name="直線コネクタ 516"/>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18"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19" name="直線コネクタ 518"/>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20"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21" name="直線コネクタ 520"/>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22"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23" name="フローチャート: 判断 522"/>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24" name="フローチャート: 判断 5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49349</xdr:rowOff>
    </xdr:from>
    <xdr:to>
      <xdr:col>107</xdr:col>
      <xdr:colOff>101600</xdr:colOff>
      <xdr:row>84</xdr:row>
      <xdr:rowOff>150949</xdr:rowOff>
    </xdr:to>
    <xdr:sp macro="" textlink="">
      <xdr:nvSpPr>
        <xdr:cNvPr id="525" name="フローチャート: 判断 524"/>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160382</xdr:rowOff>
    </xdr:from>
    <xdr:to>
      <xdr:col>116</xdr:col>
      <xdr:colOff>114300</xdr:colOff>
      <xdr:row>83</xdr:row>
      <xdr:rowOff>90532</xdr:rowOff>
    </xdr:to>
    <xdr:sp macro="" textlink="">
      <xdr:nvSpPr>
        <xdr:cNvPr id="531" name="楕円 530"/>
        <xdr:cNvSpPr/>
      </xdr:nvSpPr>
      <xdr:spPr>
        <a:xfrm>
          <a:off x="22110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11809</xdr:rowOff>
    </xdr:from>
    <xdr:ext cx="469744" cy="259045"/>
    <xdr:sp macro="" textlink="">
      <xdr:nvSpPr>
        <xdr:cNvPr id="532" name="【消防施設】&#10;一人当たり面積該当値テキスト"/>
        <xdr:cNvSpPr txBox="1"/>
      </xdr:nvSpPr>
      <xdr:spPr>
        <a:xfrm>
          <a:off x="22199600"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8527</xdr:rowOff>
    </xdr:from>
    <xdr:to>
      <xdr:col>112</xdr:col>
      <xdr:colOff>38100</xdr:colOff>
      <xdr:row>83</xdr:row>
      <xdr:rowOff>110127</xdr:rowOff>
    </xdr:to>
    <xdr:sp macro="" textlink="">
      <xdr:nvSpPr>
        <xdr:cNvPr id="533" name="楕円 532"/>
        <xdr:cNvSpPr/>
      </xdr:nvSpPr>
      <xdr:spPr>
        <a:xfrm>
          <a:off x="2127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39732</xdr:rowOff>
    </xdr:from>
    <xdr:to>
      <xdr:col>116</xdr:col>
      <xdr:colOff>63500</xdr:colOff>
      <xdr:row>83</xdr:row>
      <xdr:rowOff>59327</xdr:rowOff>
    </xdr:to>
    <xdr:cxnSp macro="">
      <xdr:nvCxnSpPr>
        <xdr:cNvPr id="534" name="直線コネクタ 533"/>
        <xdr:cNvCxnSpPr/>
      </xdr:nvCxnSpPr>
      <xdr:spPr>
        <a:xfrm flipV="1">
          <a:off x="21323300" y="142700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18324</xdr:rowOff>
    </xdr:from>
    <xdr:to>
      <xdr:col>107</xdr:col>
      <xdr:colOff>101600</xdr:colOff>
      <xdr:row>83</xdr:row>
      <xdr:rowOff>119924</xdr:rowOff>
    </xdr:to>
    <xdr:sp macro="" textlink="">
      <xdr:nvSpPr>
        <xdr:cNvPr id="535" name="楕円 534"/>
        <xdr:cNvSpPr/>
      </xdr:nvSpPr>
      <xdr:spPr>
        <a:xfrm>
          <a:off x="20383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59327</xdr:rowOff>
    </xdr:from>
    <xdr:to>
      <xdr:col>111</xdr:col>
      <xdr:colOff>177800</xdr:colOff>
      <xdr:row>83</xdr:row>
      <xdr:rowOff>69124</xdr:rowOff>
    </xdr:to>
    <xdr:cxnSp macro="">
      <xdr:nvCxnSpPr>
        <xdr:cNvPr id="536" name="直線コネクタ 535"/>
        <xdr:cNvCxnSpPr/>
      </xdr:nvCxnSpPr>
      <xdr:spPr>
        <a:xfrm flipV="1">
          <a:off x="20434300" y="1428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3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142076</xdr:rowOff>
    </xdr:from>
    <xdr:ext cx="469744" cy="259045"/>
    <xdr:sp macro="" textlink="">
      <xdr:nvSpPr>
        <xdr:cNvPr id="538"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126654</xdr:rowOff>
    </xdr:from>
    <xdr:ext cx="469744" cy="259045"/>
    <xdr:sp macro="" textlink="">
      <xdr:nvSpPr>
        <xdr:cNvPr id="539" name="n_1mainValue【消防施設】&#10;一人当たり面積"/>
        <xdr:cNvSpPr txBox="1"/>
      </xdr:nvSpPr>
      <xdr:spPr>
        <a:xfrm>
          <a:off x="21075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136451</xdr:rowOff>
    </xdr:from>
    <xdr:ext cx="469744" cy="259045"/>
    <xdr:sp macro="" textlink="">
      <xdr:nvSpPr>
        <xdr:cNvPr id="540" name="n_2mainValue【消防施設】&#10;一人当たり面積"/>
        <xdr:cNvSpPr txBox="1"/>
      </xdr:nvSpPr>
      <xdr:spPr>
        <a:xfrm>
          <a:off x="20199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66" name="直線コネクタ 56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6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68" name="直線コネクタ 56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6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70" name="直線コネクタ 56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7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2" name="フローチャート: 判断 57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3" name="フローチャート: 判断 57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74" name="フローチャート: 判断 57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xdr:rowOff>
    </xdr:from>
    <xdr:to>
      <xdr:col>85</xdr:col>
      <xdr:colOff>177800</xdr:colOff>
      <xdr:row>103</xdr:row>
      <xdr:rowOff>113937</xdr:rowOff>
    </xdr:to>
    <xdr:sp macro="" textlink="">
      <xdr:nvSpPr>
        <xdr:cNvPr id="580" name="楕円 579"/>
        <xdr:cNvSpPr/>
      </xdr:nvSpPr>
      <xdr:spPr>
        <a:xfrm>
          <a:off x="16268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35214</xdr:rowOff>
    </xdr:from>
    <xdr:ext cx="405111" cy="259045"/>
    <xdr:sp macro="" textlink="">
      <xdr:nvSpPr>
        <xdr:cNvPr id="581" name="【庁舎】&#10;有形固定資産減価償却率該当値テキスト"/>
        <xdr:cNvSpPr txBox="1"/>
      </xdr:nvSpPr>
      <xdr:spPr>
        <a:xfrm>
          <a:off x="16357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582" name="楕円 581"/>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105592</xdr:rowOff>
    </xdr:to>
    <xdr:cxnSp macro="">
      <xdr:nvCxnSpPr>
        <xdr:cNvPr id="583" name="直線コネクタ 582"/>
        <xdr:cNvCxnSpPr/>
      </xdr:nvCxnSpPr>
      <xdr:spPr>
        <a:xfrm flipV="1">
          <a:off x="15481300" y="177224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584" name="楕円 583"/>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103</xdr:row>
      <xdr:rowOff>136616</xdr:rowOff>
    </xdr:to>
    <xdr:cxnSp macro="">
      <xdr:nvCxnSpPr>
        <xdr:cNvPr id="585" name="直線コネクタ 584"/>
        <xdr:cNvCxnSpPr/>
      </xdr:nvCxnSpPr>
      <xdr:spPr>
        <a:xfrm flipV="1">
          <a:off x="14592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586"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587"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588" name="n_1mainValue【庁舎】&#10;有形固定資産減価償却率"/>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589" name="n_2mainValue【庁舎】&#10;有形固定資産減価償却率"/>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5" name="直線コネクタ 61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7" name="直線コネクタ 61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19" name="直線コネクタ 61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20"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1" name="フローチャート: 判断 62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2" name="フローチャート: 判断 62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23" name="フローチャート: 判断 622"/>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116295</xdr:rowOff>
    </xdr:from>
    <xdr:to>
      <xdr:col>116</xdr:col>
      <xdr:colOff>114300</xdr:colOff>
      <xdr:row>106</xdr:row>
      <xdr:rowOff>46445</xdr:rowOff>
    </xdr:to>
    <xdr:sp macro="" textlink="">
      <xdr:nvSpPr>
        <xdr:cNvPr id="629" name="楕円 628"/>
        <xdr:cNvSpPr/>
      </xdr:nvSpPr>
      <xdr:spPr>
        <a:xfrm>
          <a:off x="22110700" y="18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139172</xdr:rowOff>
    </xdr:from>
    <xdr:ext cx="469744" cy="259045"/>
    <xdr:sp macro="" textlink="">
      <xdr:nvSpPr>
        <xdr:cNvPr id="630" name="【庁舎】&#10;一人当たり面積該当値テキスト"/>
        <xdr:cNvSpPr txBox="1"/>
      </xdr:nvSpPr>
      <xdr:spPr>
        <a:xfrm>
          <a:off x="22199600" y="1796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123916</xdr:rowOff>
    </xdr:from>
    <xdr:to>
      <xdr:col>112</xdr:col>
      <xdr:colOff>38100</xdr:colOff>
      <xdr:row>106</xdr:row>
      <xdr:rowOff>54066</xdr:rowOff>
    </xdr:to>
    <xdr:sp macro="" textlink="">
      <xdr:nvSpPr>
        <xdr:cNvPr id="631" name="楕円 630"/>
        <xdr:cNvSpPr/>
      </xdr:nvSpPr>
      <xdr:spPr>
        <a:xfrm>
          <a:off x="21272500" y="181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167095</xdr:rowOff>
    </xdr:from>
    <xdr:to>
      <xdr:col>116</xdr:col>
      <xdr:colOff>63500</xdr:colOff>
      <xdr:row>106</xdr:row>
      <xdr:rowOff>3266</xdr:rowOff>
    </xdr:to>
    <xdr:cxnSp macro="">
      <xdr:nvCxnSpPr>
        <xdr:cNvPr id="632" name="直線コネクタ 631"/>
        <xdr:cNvCxnSpPr/>
      </xdr:nvCxnSpPr>
      <xdr:spPr>
        <a:xfrm flipV="1">
          <a:off x="21323300" y="1816934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129358</xdr:rowOff>
    </xdr:from>
    <xdr:to>
      <xdr:col>107</xdr:col>
      <xdr:colOff>101600</xdr:colOff>
      <xdr:row>106</xdr:row>
      <xdr:rowOff>59508</xdr:rowOff>
    </xdr:to>
    <xdr:sp macro="" textlink="">
      <xdr:nvSpPr>
        <xdr:cNvPr id="633" name="楕円 632"/>
        <xdr:cNvSpPr/>
      </xdr:nvSpPr>
      <xdr:spPr>
        <a:xfrm>
          <a:off x="20383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3266</xdr:rowOff>
    </xdr:from>
    <xdr:to>
      <xdr:col>111</xdr:col>
      <xdr:colOff>177800</xdr:colOff>
      <xdr:row>106</xdr:row>
      <xdr:rowOff>8708</xdr:rowOff>
    </xdr:to>
    <xdr:cxnSp macro="">
      <xdr:nvCxnSpPr>
        <xdr:cNvPr id="634" name="直線コネクタ 633"/>
        <xdr:cNvCxnSpPr/>
      </xdr:nvCxnSpPr>
      <xdr:spPr>
        <a:xfrm flipV="1">
          <a:off x="20434300" y="1817696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635"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36"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70593</xdr:rowOff>
    </xdr:from>
    <xdr:ext cx="469744" cy="259045"/>
    <xdr:sp macro="" textlink="">
      <xdr:nvSpPr>
        <xdr:cNvPr id="637" name="n_1mainValue【庁舎】&#10;一人当たり面積"/>
        <xdr:cNvSpPr txBox="1"/>
      </xdr:nvSpPr>
      <xdr:spPr>
        <a:xfrm>
          <a:off x="21075727" y="179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76035</xdr:rowOff>
    </xdr:from>
    <xdr:ext cx="469744" cy="259045"/>
    <xdr:sp macro="" textlink="">
      <xdr:nvSpPr>
        <xdr:cNvPr id="638" name="n_2mainValue【庁舎】&#10;一人当たり面積"/>
        <xdr:cNvSpPr txBox="1"/>
      </xdr:nvSpPr>
      <xdr:spPr>
        <a:xfrm>
          <a:off x="20199427"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類似団体と比較して特に有形固定資産減価償却率が高くなっている施設は、福祉施設である。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今後、個別施設計画を策定し、老朽化対策に取り組んでいく。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５年度以降は類似団体内平均値を下回っていたが、普通交付税の合併算定替から一本算定への段階的な縮減措置が平成２８年度より始まったため、平成２９年度は類似団体平均より上回ることとなった。平成３３年度までは普通交付税が減額するため、一層の義務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34544</xdr:rowOff>
    </xdr:to>
    <xdr:cxnSp macro="">
      <xdr:nvCxnSpPr>
        <xdr:cNvPr id="131" name="直線コネクタ 130"/>
        <xdr:cNvCxnSpPr/>
      </xdr:nvCxnSpPr>
      <xdr:spPr>
        <a:xfrm>
          <a:off x="4114800" y="1085291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51562</xdr:rowOff>
    </xdr:to>
    <xdr:cxnSp macro="">
      <xdr:nvCxnSpPr>
        <xdr:cNvPr id="134" name="直線コネクタ 133"/>
        <xdr:cNvCxnSpPr/>
      </xdr:nvCxnSpPr>
      <xdr:spPr>
        <a:xfrm>
          <a:off x="3225800" y="1074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148082</xdr:rowOff>
    </xdr:to>
    <xdr:cxnSp macro="">
      <xdr:nvCxnSpPr>
        <xdr:cNvPr id="137" name="直線コネクタ 136"/>
        <xdr:cNvCxnSpPr/>
      </xdr:nvCxnSpPr>
      <xdr:spPr>
        <a:xfrm flipV="1">
          <a:off x="2336800" y="1074674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148082</xdr:rowOff>
    </xdr:to>
    <xdr:cxnSp macro="">
      <xdr:nvCxnSpPr>
        <xdr:cNvPr id="140" name="直線コネクタ 139"/>
        <xdr:cNvCxnSpPr/>
      </xdr:nvCxnSpPr>
      <xdr:spPr>
        <a:xfrm>
          <a:off x="1447800" y="108673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2" name="テキスト ボックス 141"/>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4" name="テキスト ボックス 143"/>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4" name="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7" name="テキスト ボックス 156"/>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9" name="テキスト ボックス 158"/>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経費節減等により、平成２７年度以降は、類似団体平均を下回ることとなった。今後も引き続き、コストの軽減に努める。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131042</xdr:rowOff>
    </xdr:from>
    <xdr:to>
      <xdr:col>23</xdr:col>
      <xdr:colOff>133350</xdr:colOff>
      <xdr:row>81</xdr:row>
      <xdr:rowOff>151110</xdr:rowOff>
    </xdr:to>
    <xdr:cxnSp macro="">
      <xdr:nvCxnSpPr>
        <xdr:cNvPr id="194" name="直線コネクタ 193"/>
        <xdr:cNvCxnSpPr/>
      </xdr:nvCxnSpPr>
      <xdr:spPr>
        <a:xfrm>
          <a:off x="4114800" y="14018492"/>
          <a:ext cx="8382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131042</xdr:rowOff>
    </xdr:from>
    <xdr:to>
      <xdr:col>19</xdr:col>
      <xdr:colOff>133350</xdr:colOff>
      <xdr:row>81</xdr:row>
      <xdr:rowOff>167945</xdr:rowOff>
    </xdr:to>
    <xdr:cxnSp macro="">
      <xdr:nvCxnSpPr>
        <xdr:cNvPr id="197" name="直線コネクタ 196"/>
        <xdr:cNvCxnSpPr/>
      </xdr:nvCxnSpPr>
      <xdr:spPr>
        <a:xfrm flipV="1">
          <a:off x="3225800" y="1401849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136142</xdr:rowOff>
    </xdr:from>
    <xdr:to>
      <xdr:col>15</xdr:col>
      <xdr:colOff>82550</xdr:colOff>
      <xdr:row>81</xdr:row>
      <xdr:rowOff>167945</xdr:rowOff>
    </xdr:to>
    <xdr:cxnSp macro="">
      <xdr:nvCxnSpPr>
        <xdr:cNvPr id="200" name="直線コネクタ 199"/>
        <xdr:cNvCxnSpPr/>
      </xdr:nvCxnSpPr>
      <xdr:spPr>
        <a:xfrm>
          <a:off x="2336800" y="14023592"/>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95483</xdr:rowOff>
    </xdr:from>
    <xdr:to>
      <xdr:col>11</xdr:col>
      <xdr:colOff>31750</xdr:colOff>
      <xdr:row>81</xdr:row>
      <xdr:rowOff>136142</xdr:rowOff>
    </xdr:to>
    <xdr:cxnSp macro="">
      <xdr:nvCxnSpPr>
        <xdr:cNvPr id="203" name="直線コネクタ 202"/>
        <xdr:cNvCxnSpPr/>
      </xdr:nvCxnSpPr>
      <xdr:spPr>
        <a:xfrm>
          <a:off x="1447800" y="13982933"/>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5" name="テキスト ボックス 204"/>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07" name="テキスト ボックス 206"/>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100310</xdr:rowOff>
    </xdr:from>
    <xdr:to>
      <xdr:col>23</xdr:col>
      <xdr:colOff>184150</xdr:colOff>
      <xdr:row>82</xdr:row>
      <xdr:rowOff>30460</xdr:rowOff>
    </xdr:to>
    <xdr:sp macro="" textlink="">
      <xdr:nvSpPr>
        <xdr:cNvPr id="213" name="楕円 212"/>
        <xdr:cNvSpPr/>
      </xdr:nvSpPr>
      <xdr:spPr>
        <a:xfrm>
          <a:off x="4902200" y="13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116837</xdr:rowOff>
    </xdr:from>
    <xdr:ext cx="762000" cy="259045"/>
    <xdr:sp macro="" textlink="">
      <xdr:nvSpPr>
        <xdr:cNvPr id="214" name="人件費・物件費等の状況該当値テキスト"/>
        <xdr:cNvSpPr txBox="1"/>
      </xdr:nvSpPr>
      <xdr:spPr>
        <a:xfrm>
          <a:off x="5041900" y="1383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80242</xdr:rowOff>
    </xdr:from>
    <xdr:to>
      <xdr:col>19</xdr:col>
      <xdr:colOff>184150</xdr:colOff>
      <xdr:row>82</xdr:row>
      <xdr:rowOff>10392</xdr:rowOff>
    </xdr:to>
    <xdr:sp macro="" textlink="">
      <xdr:nvSpPr>
        <xdr:cNvPr id="215" name="楕円 214"/>
        <xdr:cNvSpPr/>
      </xdr:nvSpPr>
      <xdr:spPr>
        <a:xfrm>
          <a:off x="4064000" y="139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20569</xdr:rowOff>
    </xdr:from>
    <xdr:ext cx="736600" cy="259045"/>
    <xdr:sp macro="" textlink="">
      <xdr:nvSpPr>
        <xdr:cNvPr id="216" name="テキスト ボックス 215"/>
        <xdr:cNvSpPr txBox="1"/>
      </xdr:nvSpPr>
      <xdr:spPr>
        <a:xfrm>
          <a:off x="3733800" y="1373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117145</xdr:rowOff>
    </xdr:from>
    <xdr:to>
      <xdr:col>15</xdr:col>
      <xdr:colOff>133350</xdr:colOff>
      <xdr:row>82</xdr:row>
      <xdr:rowOff>47295</xdr:rowOff>
    </xdr:to>
    <xdr:sp macro="" textlink="">
      <xdr:nvSpPr>
        <xdr:cNvPr id="217" name="楕円 216"/>
        <xdr:cNvSpPr/>
      </xdr:nvSpPr>
      <xdr:spPr>
        <a:xfrm>
          <a:off x="3175000" y="140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57472</xdr:rowOff>
    </xdr:from>
    <xdr:ext cx="762000" cy="259045"/>
    <xdr:sp macro="" textlink="">
      <xdr:nvSpPr>
        <xdr:cNvPr id="218" name="テキスト ボックス 217"/>
        <xdr:cNvSpPr txBox="1"/>
      </xdr:nvSpPr>
      <xdr:spPr>
        <a:xfrm>
          <a:off x="2844800" y="1377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85342</xdr:rowOff>
    </xdr:from>
    <xdr:to>
      <xdr:col>11</xdr:col>
      <xdr:colOff>82550</xdr:colOff>
      <xdr:row>82</xdr:row>
      <xdr:rowOff>15492</xdr:rowOff>
    </xdr:to>
    <xdr:sp macro="" textlink="">
      <xdr:nvSpPr>
        <xdr:cNvPr id="219" name="楕円 218"/>
        <xdr:cNvSpPr/>
      </xdr:nvSpPr>
      <xdr:spPr>
        <a:xfrm>
          <a:off x="2286000" y="139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269</xdr:rowOff>
    </xdr:from>
    <xdr:ext cx="762000" cy="259045"/>
    <xdr:sp macro="" textlink="">
      <xdr:nvSpPr>
        <xdr:cNvPr id="220" name="テキスト ボックス 219"/>
        <xdr:cNvSpPr txBox="1"/>
      </xdr:nvSpPr>
      <xdr:spPr>
        <a:xfrm>
          <a:off x="1955800" y="140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44683</xdr:rowOff>
    </xdr:from>
    <xdr:to>
      <xdr:col>7</xdr:col>
      <xdr:colOff>31750</xdr:colOff>
      <xdr:row>81</xdr:row>
      <xdr:rowOff>146283</xdr:rowOff>
    </xdr:to>
    <xdr:sp macro="" textlink="">
      <xdr:nvSpPr>
        <xdr:cNvPr id="221" name="楕円 220"/>
        <xdr:cNvSpPr/>
      </xdr:nvSpPr>
      <xdr:spPr>
        <a:xfrm>
          <a:off x="1397000" y="139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131060</xdr:rowOff>
    </xdr:from>
    <xdr:ext cx="762000" cy="259045"/>
    <xdr:sp macro="" textlink="">
      <xdr:nvSpPr>
        <xdr:cNvPr id="222" name="テキスト ボックス 221"/>
        <xdr:cNvSpPr txBox="1"/>
      </xdr:nvSpPr>
      <xdr:spPr>
        <a:xfrm>
          <a:off x="1066800" y="140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8" name="直線コネクタ 257"/>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102507</xdr:rowOff>
    </xdr:to>
    <xdr:cxnSp macro="">
      <xdr:nvCxnSpPr>
        <xdr:cNvPr id="261" name="直線コネクタ 260"/>
        <xdr:cNvCxnSpPr/>
      </xdr:nvCxnSpPr>
      <xdr:spPr>
        <a:xfrm flipV="1">
          <a:off x="15290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102507</xdr:rowOff>
    </xdr:to>
    <xdr:cxnSp macro="">
      <xdr:nvCxnSpPr>
        <xdr:cNvPr id="264" name="直線コネクタ 263"/>
        <xdr:cNvCxnSpPr/>
      </xdr:nvCxnSpPr>
      <xdr:spPr>
        <a:xfrm>
          <a:off x="14401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102507</xdr:rowOff>
    </xdr:to>
    <xdr:cxnSp macro="">
      <xdr:nvCxnSpPr>
        <xdr:cNvPr id="267" name="直線コネクタ 266"/>
        <xdr:cNvCxnSpPr/>
      </xdr:nvCxnSpPr>
      <xdr:spPr>
        <a:xfrm flipV="1">
          <a:off x="13512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69" name="テキスト ボックス 268"/>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1" name="楕円 280"/>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2" name="テキスト ボックス 281"/>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3" name="楕円 282"/>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4" name="テキスト ボックス 28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適正化により職員数の削減を行っているものの、合併団体であることから職員数が類似団体内平均値よりも高い値となっていたが、平成２７年度以降は類似団体平均値より下回った。今後も、民間でも実施可能な部分の委託を検討するなど、行政サービスを維持しつつ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82703</xdr:rowOff>
    </xdr:from>
    <xdr:to>
      <xdr:col>81</xdr:col>
      <xdr:colOff>44450</xdr:colOff>
      <xdr:row>61</xdr:row>
      <xdr:rowOff>88976</xdr:rowOff>
    </xdr:to>
    <xdr:cxnSp macro="">
      <xdr:nvCxnSpPr>
        <xdr:cNvPr id="318" name="直線コネクタ 317"/>
        <xdr:cNvCxnSpPr/>
      </xdr:nvCxnSpPr>
      <xdr:spPr>
        <a:xfrm>
          <a:off x="16179800" y="10541153"/>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82703</xdr:rowOff>
    </xdr:from>
    <xdr:to>
      <xdr:col>77</xdr:col>
      <xdr:colOff>44450</xdr:colOff>
      <xdr:row>61</xdr:row>
      <xdr:rowOff>84150</xdr:rowOff>
    </xdr:to>
    <xdr:cxnSp macro="">
      <xdr:nvCxnSpPr>
        <xdr:cNvPr id="321" name="直線コネクタ 320"/>
        <xdr:cNvCxnSpPr/>
      </xdr:nvCxnSpPr>
      <xdr:spPr>
        <a:xfrm flipV="1">
          <a:off x="15290800" y="1054115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84150</xdr:rowOff>
    </xdr:from>
    <xdr:to>
      <xdr:col>72</xdr:col>
      <xdr:colOff>203200</xdr:colOff>
      <xdr:row>61</xdr:row>
      <xdr:rowOff>87529</xdr:rowOff>
    </xdr:to>
    <xdr:cxnSp macro="">
      <xdr:nvCxnSpPr>
        <xdr:cNvPr id="324" name="直線コネクタ 323"/>
        <xdr:cNvCxnSpPr/>
      </xdr:nvCxnSpPr>
      <xdr:spPr>
        <a:xfrm flipV="1">
          <a:off x="14401800" y="1054260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87529</xdr:rowOff>
    </xdr:from>
    <xdr:to>
      <xdr:col>68</xdr:col>
      <xdr:colOff>152400</xdr:colOff>
      <xdr:row>61</xdr:row>
      <xdr:rowOff>87529</xdr:rowOff>
    </xdr:to>
    <xdr:cxnSp macro="">
      <xdr:nvCxnSpPr>
        <xdr:cNvPr id="327" name="直線コネクタ 326"/>
        <xdr:cNvCxnSpPr/>
      </xdr:nvCxnSpPr>
      <xdr:spPr>
        <a:xfrm>
          <a:off x="13512800" y="10545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8" name="フローチャート: 判断 327"/>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29" name="テキスト ボックス 328"/>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38176</xdr:rowOff>
    </xdr:from>
    <xdr:to>
      <xdr:col>81</xdr:col>
      <xdr:colOff>95250</xdr:colOff>
      <xdr:row>61</xdr:row>
      <xdr:rowOff>139776</xdr:rowOff>
    </xdr:to>
    <xdr:sp macro="" textlink="">
      <xdr:nvSpPr>
        <xdr:cNvPr id="337" name="楕円 336"/>
        <xdr:cNvSpPr/>
      </xdr:nvSpPr>
      <xdr:spPr>
        <a:xfrm>
          <a:off x="169672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54703</xdr:rowOff>
    </xdr:from>
    <xdr:ext cx="762000" cy="259045"/>
    <xdr:sp macro="" textlink="">
      <xdr:nvSpPr>
        <xdr:cNvPr id="338" name="定員管理の状況該当値テキスト"/>
        <xdr:cNvSpPr txBox="1"/>
      </xdr:nvSpPr>
      <xdr:spPr>
        <a:xfrm>
          <a:off x="17106900" y="103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31903</xdr:rowOff>
    </xdr:from>
    <xdr:to>
      <xdr:col>77</xdr:col>
      <xdr:colOff>95250</xdr:colOff>
      <xdr:row>61</xdr:row>
      <xdr:rowOff>133503</xdr:rowOff>
    </xdr:to>
    <xdr:sp macro="" textlink="">
      <xdr:nvSpPr>
        <xdr:cNvPr id="339" name="楕円 338"/>
        <xdr:cNvSpPr/>
      </xdr:nvSpPr>
      <xdr:spPr>
        <a:xfrm>
          <a:off x="16129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143680</xdr:rowOff>
    </xdr:from>
    <xdr:ext cx="736600" cy="259045"/>
    <xdr:sp macro="" textlink="">
      <xdr:nvSpPr>
        <xdr:cNvPr id="340" name="テキスト ボックス 339"/>
        <xdr:cNvSpPr txBox="1"/>
      </xdr:nvSpPr>
      <xdr:spPr>
        <a:xfrm>
          <a:off x="15798800" y="1025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33350</xdr:rowOff>
    </xdr:from>
    <xdr:to>
      <xdr:col>73</xdr:col>
      <xdr:colOff>44450</xdr:colOff>
      <xdr:row>61</xdr:row>
      <xdr:rowOff>134950</xdr:rowOff>
    </xdr:to>
    <xdr:sp macro="" textlink="">
      <xdr:nvSpPr>
        <xdr:cNvPr id="341" name="楕円 340"/>
        <xdr:cNvSpPr/>
      </xdr:nvSpPr>
      <xdr:spPr>
        <a:xfrm>
          <a:off x="15240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145127</xdr:rowOff>
    </xdr:from>
    <xdr:ext cx="762000" cy="259045"/>
    <xdr:sp macro="" textlink="">
      <xdr:nvSpPr>
        <xdr:cNvPr id="342" name="テキスト ボックス 341"/>
        <xdr:cNvSpPr txBox="1"/>
      </xdr:nvSpPr>
      <xdr:spPr>
        <a:xfrm>
          <a:off x="14909800" y="10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36729</xdr:rowOff>
    </xdr:from>
    <xdr:to>
      <xdr:col>68</xdr:col>
      <xdr:colOff>203200</xdr:colOff>
      <xdr:row>61</xdr:row>
      <xdr:rowOff>138329</xdr:rowOff>
    </xdr:to>
    <xdr:sp macro="" textlink="">
      <xdr:nvSpPr>
        <xdr:cNvPr id="343" name="楕円 342"/>
        <xdr:cNvSpPr/>
      </xdr:nvSpPr>
      <xdr:spPr>
        <a:xfrm>
          <a:off x="14351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123106</xdr:rowOff>
    </xdr:from>
    <xdr:ext cx="762000" cy="259045"/>
    <xdr:sp macro="" textlink="">
      <xdr:nvSpPr>
        <xdr:cNvPr id="344" name="テキスト ボックス 343"/>
        <xdr:cNvSpPr txBox="1"/>
      </xdr:nvSpPr>
      <xdr:spPr>
        <a:xfrm>
          <a:off x="14020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36729</xdr:rowOff>
    </xdr:from>
    <xdr:to>
      <xdr:col>64</xdr:col>
      <xdr:colOff>152400</xdr:colOff>
      <xdr:row>61</xdr:row>
      <xdr:rowOff>138329</xdr:rowOff>
    </xdr:to>
    <xdr:sp macro="" textlink="">
      <xdr:nvSpPr>
        <xdr:cNvPr id="345" name="楕円 344"/>
        <xdr:cNvSpPr/>
      </xdr:nvSpPr>
      <xdr:spPr>
        <a:xfrm>
          <a:off x="13462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123106</xdr:rowOff>
    </xdr:from>
    <xdr:ext cx="762000" cy="259045"/>
    <xdr:sp macro="" textlink="">
      <xdr:nvSpPr>
        <xdr:cNvPr id="346" name="テキスト ボックス 345"/>
        <xdr:cNvSpPr txBox="1"/>
      </xdr:nvSpPr>
      <xdr:spPr>
        <a:xfrm>
          <a:off x="13131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153670</xdr:rowOff>
    </xdr:to>
    <xdr:cxnSp macro="">
      <xdr:nvCxnSpPr>
        <xdr:cNvPr id="378" name="直線コネクタ 377"/>
        <xdr:cNvCxnSpPr/>
      </xdr:nvCxnSpPr>
      <xdr:spPr>
        <a:xfrm flipV="1">
          <a:off x="16179800" y="67630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78740</xdr:rowOff>
    </xdr:to>
    <xdr:cxnSp macro="">
      <xdr:nvCxnSpPr>
        <xdr:cNvPr id="381" name="直線コネクタ 380"/>
        <xdr:cNvCxnSpPr/>
      </xdr:nvCxnSpPr>
      <xdr:spPr>
        <a:xfrm flipV="1">
          <a:off x="15290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100330</xdr:rowOff>
    </xdr:to>
    <xdr:cxnSp macro="">
      <xdr:nvCxnSpPr>
        <xdr:cNvPr id="384" name="直線コネクタ 383"/>
        <xdr:cNvCxnSpPr/>
      </xdr:nvCxnSpPr>
      <xdr:spPr>
        <a:xfrm flipV="1">
          <a:off x="14401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92964</xdr:rowOff>
    </xdr:to>
    <xdr:cxnSp macro="">
      <xdr:nvCxnSpPr>
        <xdr:cNvPr id="387" name="直線コネクタ 386"/>
        <xdr:cNvCxnSpPr/>
      </xdr:nvCxnSpPr>
      <xdr:spPr>
        <a:xfrm flipV="1">
          <a:off x="13512800" y="712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88" name="フローチャート: 判断 387"/>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89" name="テキスト ボックス 388"/>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0" name="フローチャート: 判断 389"/>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1" name="テキスト ボックス 39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7" name="楕円 396"/>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8"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0" name="テキスト ボックス 399"/>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3" name="楕円 402"/>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4" name="テキスト ボックス 40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5" name="楕円 404"/>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153941</xdr:rowOff>
    </xdr:from>
    <xdr:ext cx="762000" cy="259045"/>
    <xdr:sp macro="" textlink="">
      <xdr:nvSpPr>
        <xdr:cNvPr id="406" name="テキスト ボックス 405"/>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46" name="フローチャート: 判断 445"/>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47" name="テキスト ボックス 446"/>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48" name="フローチャート: 判断 447"/>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49" name="テキスト ボックス 448"/>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人件費に係る経常収支比率は類似団体内平均値で推移している。行政サービスを維持しつつ定員管理の適正化に努めることで、人件費関係経費全体について抑制を図る。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127000</xdr:rowOff>
    </xdr:to>
    <xdr:cxnSp macro="">
      <xdr:nvCxnSpPr>
        <xdr:cNvPr id="64" name="直線コネクタ 63"/>
        <xdr:cNvCxnSpPr/>
      </xdr:nvCxnSpPr>
      <xdr:spPr>
        <a:xfrm flipV="1">
          <a:off x="3987800" y="6267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168148</xdr:rowOff>
    </xdr:to>
    <xdr:cxnSp macro="">
      <xdr:nvCxnSpPr>
        <xdr:cNvPr id="67" name="直線コネクタ 66"/>
        <xdr:cNvCxnSpPr/>
      </xdr:nvCxnSpPr>
      <xdr:spPr>
        <a:xfrm flipV="1">
          <a:off x="3098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36</xdr:row>
      <xdr:rowOff>168148</xdr:rowOff>
    </xdr:to>
    <xdr:cxnSp macro="">
      <xdr:nvCxnSpPr>
        <xdr:cNvPr id="70" name="直線コネクタ 69"/>
        <xdr:cNvCxnSpPr/>
      </xdr:nvCxnSpPr>
      <xdr:spPr>
        <a:xfrm>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163576</xdr:rowOff>
    </xdr:to>
    <xdr:cxnSp macro="">
      <xdr:nvCxnSpPr>
        <xdr:cNvPr id="73" name="直線コネクタ 72"/>
        <xdr:cNvCxnSpPr/>
      </xdr:nvCxnSpPr>
      <xdr:spPr>
        <a:xfrm>
          <a:off x="1320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長期継続契約の推進や委託業務の見直しによる削減のほか、節電対策や消耗品費削減による効果から、類似団体内平均値を下回っている。しかし業務の民間委託やシステム関連経費の増などにより、割合が増加しており、今後もなお一層の経費削減に努めることで、委託化推進による物件費上昇の抑制に努める必要があ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127000</xdr:rowOff>
    </xdr:to>
    <xdr:cxnSp macro="">
      <xdr:nvCxnSpPr>
        <xdr:cNvPr id="129" name="直線コネクタ 128"/>
        <xdr:cNvCxnSpPr/>
      </xdr:nvCxnSpPr>
      <xdr:spPr>
        <a:xfrm>
          <a:off x="15671800" y="2774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16</xdr:row>
      <xdr:rowOff>31750</xdr:rowOff>
    </xdr:to>
    <xdr:cxnSp macro="">
      <xdr:nvCxnSpPr>
        <xdr:cNvPr id="132" name="直線コネクタ 131"/>
        <xdr:cNvCxnSpPr/>
      </xdr:nvCxnSpPr>
      <xdr:spPr>
        <a:xfrm>
          <a:off x="14782800" y="2670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79375</xdr:rowOff>
    </xdr:from>
    <xdr:to>
      <xdr:col>73</xdr:col>
      <xdr:colOff>180975</xdr:colOff>
      <xdr:row>15</xdr:row>
      <xdr:rowOff>98425</xdr:rowOff>
    </xdr:to>
    <xdr:cxnSp macro="">
      <xdr:nvCxnSpPr>
        <xdr:cNvPr id="135" name="直線コネクタ 134"/>
        <xdr:cNvCxnSpPr/>
      </xdr:nvCxnSpPr>
      <xdr:spPr>
        <a:xfrm>
          <a:off x="13893800" y="2651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22225</xdr:rowOff>
    </xdr:from>
    <xdr:to>
      <xdr:col>69</xdr:col>
      <xdr:colOff>92075</xdr:colOff>
      <xdr:row>15</xdr:row>
      <xdr:rowOff>79375</xdr:rowOff>
    </xdr:to>
    <xdr:cxnSp macro="">
      <xdr:nvCxnSpPr>
        <xdr:cNvPr id="138" name="直線コネクタ 137"/>
        <xdr:cNvCxnSpPr/>
      </xdr:nvCxnSpPr>
      <xdr:spPr>
        <a:xfrm>
          <a:off x="13004800" y="25939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153052</xdr:rowOff>
    </xdr:from>
    <xdr:ext cx="762000" cy="259045"/>
    <xdr:sp macro="" textlink="">
      <xdr:nvSpPr>
        <xdr:cNvPr id="140" name="テキスト ボックス 139"/>
        <xdr:cNvSpPr txBox="1"/>
      </xdr:nvSpPr>
      <xdr:spPr>
        <a:xfrm>
          <a:off x="13512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42" name="テキスト ボックス 141"/>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50" name="楕円 149"/>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51" name="テキスト ボックス 150"/>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52" name="楕円 151"/>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53" name="テキスト ボックス 152"/>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28575</xdr:rowOff>
    </xdr:from>
    <xdr:to>
      <xdr:col>69</xdr:col>
      <xdr:colOff>142875</xdr:colOff>
      <xdr:row>15</xdr:row>
      <xdr:rowOff>130175</xdr:rowOff>
    </xdr:to>
    <xdr:sp macro="" textlink="">
      <xdr:nvSpPr>
        <xdr:cNvPr id="154" name="楕円 153"/>
        <xdr:cNvSpPr/>
      </xdr:nvSpPr>
      <xdr:spPr>
        <a:xfrm>
          <a:off x="13843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140352</xdr:rowOff>
    </xdr:from>
    <xdr:ext cx="762000" cy="259045"/>
    <xdr:sp macro="" textlink="">
      <xdr:nvSpPr>
        <xdr:cNvPr id="155" name="テキスト ボックス 154"/>
        <xdr:cNvSpPr txBox="1"/>
      </xdr:nvSpPr>
      <xdr:spPr>
        <a:xfrm>
          <a:off x="13512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142875</xdr:rowOff>
    </xdr:from>
    <xdr:to>
      <xdr:col>65</xdr:col>
      <xdr:colOff>53975</xdr:colOff>
      <xdr:row>15</xdr:row>
      <xdr:rowOff>73025</xdr:rowOff>
    </xdr:to>
    <xdr:sp macro="" textlink="">
      <xdr:nvSpPr>
        <xdr:cNvPr id="156" name="楕円 155"/>
        <xdr:cNvSpPr/>
      </xdr:nvSpPr>
      <xdr:spPr>
        <a:xfrm>
          <a:off x="12954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83202</xdr:rowOff>
    </xdr:from>
    <xdr:ext cx="762000" cy="259045"/>
    <xdr:sp macro="" textlink="">
      <xdr:nvSpPr>
        <xdr:cNvPr id="157" name="テキスト ボックス 156"/>
        <xdr:cNvSpPr txBox="1"/>
      </xdr:nvSpPr>
      <xdr:spPr>
        <a:xfrm>
          <a:off x="12623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扶助費に係る経常収支比率は類似団体内平均値を下回っているが障がい者自立支援事業費増加の影響などから、今後も扶助費の増加が見込まれる。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143328</xdr:rowOff>
    </xdr:to>
    <xdr:cxnSp macro="">
      <xdr:nvCxnSpPr>
        <xdr:cNvPr id="192" name="直線コネクタ 191"/>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78015</xdr:rowOff>
    </xdr:to>
    <xdr:cxnSp macro="">
      <xdr:nvCxnSpPr>
        <xdr:cNvPr id="195" name="直線コネクタ 194"/>
        <xdr:cNvCxnSpPr/>
      </xdr:nvCxnSpPr>
      <xdr:spPr>
        <a:xfrm>
          <a:off x="3098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167822</xdr:rowOff>
    </xdr:to>
    <xdr:cxnSp macro="">
      <xdr:nvCxnSpPr>
        <xdr:cNvPr id="198" name="直線コネクタ 197"/>
        <xdr:cNvCxnSpPr/>
      </xdr:nvCxnSpPr>
      <xdr:spPr>
        <a:xfrm>
          <a:off x="2209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201" name="直線コネクタ 200"/>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その他に係る経常収支比率は類似団体内平均値を下回っているが、下水道事業への繰出金が依然として高い水準にある。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159004</xdr:rowOff>
    </xdr:to>
    <xdr:cxnSp macro="">
      <xdr:nvCxnSpPr>
        <xdr:cNvPr id="250" name="直線コネクタ 249"/>
        <xdr:cNvCxnSpPr/>
      </xdr:nvCxnSpPr>
      <xdr:spPr>
        <a:xfrm>
          <a:off x="15671800" y="9732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149860</xdr:rowOff>
    </xdr:to>
    <xdr:cxnSp macro="">
      <xdr:nvCxnSpPr>
        <xdr:cNvPr id="253" name="直線コネクタ 252"/>
        <xdr:cNvCxnSpPr/>
      </xdr:nvCxnSpPr>
      <xdr:spPr>
        <a:xfrm flipV="1">
          <a:off x="14782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168148</xdr:rowOff>
    </xdr:to>
    <xdr:cxnSp macro="">
      <xdr:nvCxnSpPr>
        <xdr:cNvPr id="256" name="直線コネクタ 255"/>
        <xdr:cNvCxnSpPr/>
      </xdr:nvCxnSpPr>
      <xdr:spPr>
        <a:xfrm flipV="1">
          <a:off x="13893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168148</xdr:rowOff>
    </xdr:to>
    <xdr:cxnSp macro="">
      <xdr:nvCxnSpPr>
        <xdr:cNvPr id="259" name="直線コネクタ 258"/>
        <xdr:cNvCxnSpPr/>
      </xdr:nvCxnSpPr>
      <xdr:spPr>
        <a:xfrm>
          <a:off x="13004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9" name="楕円 268"/>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70"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71" name="楕円 270"/>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21099</xdr:rowOff>
    </xdr:from>
    <xdr:ext cx="736600" cy="259045"/>
    <xdr:sp macro="" textlink="">
      <xdr:nvSpPr>
        <xdr:cNvPr id="272" name="テキスト ボックス 271"/>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3" name="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4" name="テキスト ボックス 273"/>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5" name="楕円 274"/>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6" name="テキスト ボックス 275"/>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77" name="楕円 276"/>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8" name="テキスト ボックス 277"/>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51562</xdr:rowOff>
    </xdr:to>
    <xdr:cxnSp macro="">
      <xdr:nvCxnSpPr>
        <xdr:cNvPr id="308" name="直線コネクタ 307"/>
        <xdr:cNvCxnSpPr/>
      </xdr:nvCxnSpPr>
      <xdr:spPr>
        <a:xfrm>
          <a:off x="15671800" y="62946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122428</xdr:rowOff>
    </xdr:to>
    <xdr:cxnSp macro="">
      <xdr:nvCxnSpPr>
        <xdr:cNvPr id="311" name="直線コネクタ 310"/>
        <xdr:cNvCxnSpPr/>
      </xdr:nvCxnSpPr>
      <xdr:spPr>
        <a:xfrm>
          <a:off x="14782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4" name="直線コネクタ 313"/>
        <xdr:cNvCxnSpPr/>
      </xdr:nvCxnSpPr>
      <xdr:spPr>
        <a:xfrm flipV="1">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17" name="直線コネクタ 316"/>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7" name="楕円 32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8"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9" name="楕円 328"/>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0" name="テキスト ボックス 329"/>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1" name="楕円 33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2" name="テキスト ボックス 33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3" name="楕円 332"/>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4" name="テキスト ボックス 333"/>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5" name="楕円 33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6" name="テキスト ボックス 33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過去に実施した大型事業により地方債の元利償還金が膨らんでいるため、類似団体内平均値を上回っている。しかし、地方債発行額の抑制などにより、数値は改善している。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122428</xdr:rowOff>
    </xdr:to>
    <xdr:cxnSp macro="">
      <xdr:nvCxnSpPr>
        <xdr:cNvPr id="366" name="直線コネクタ 365"/>
        <xdr:cNvCxnSpPr/>
      </xdr:nvCxnSpPr>
      <xdr:spPr>
        <a:xfrm flipV="1">
          <a:off x="3987800" y="134818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122428</xdr:rowOff>
    </xdr:to>
    <xdr:cxnSp macro="">
      <xdr:nvCxnSpPr>
        <xdr:cNvPr id="369" name="直線コネクタ 368"/>
        <xdr:cNvCxnSpPr/>
      </xdr:nvCxnSpPr>
      <xdr:spPr>
        <a:xfrm>
          <a:off x="3098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79</xdr:row>
      <xdr:rowOff>115570</xdr:rowOff>
    </xdr:to>
    <xdr:cxnSp macro="">
      <xdr:nvCxnSpPr>
        <xdr:cNvPr id="372" name="直線コネクタ 371"/>
        <xdr:cNvCxnSpPr/>
      </xdr:nvCxnSpPr>
      <xdr:spPr>
        <a:xfrm flipV="1">
          <a:off x="2209800" y="134909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133858</xdr:rowOff>
    </xdr:to>
    <xdr:cxnSp macro="">
      <xdr:nvCxnSpPr>
        <xdr:cNvPr id="375" name="直線コネクタ 374"/>
        <xdr:cNvCxnSpPr/>
      </xdr:nvCxnSpPr>
      <xdr:spPr>
        <a:xfrm flipV="1">
          <a:off x="1320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5" name="楕円 384"/>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6"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87" name="楕円 386"/>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88" name="テキスト ボックス 387"/>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9" name="楕円 388"/>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0" name="テキスト ボックス 389"/>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1" name="楕円 390"/>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2" name="テキスト ボックス 391"/>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93" name="楕円 392"/>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394" name="テキスト ボックス 393"/>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3556</xdr:rowOff>
    </xdr:to>
    <xdr:cxnSp macro="">
      <xdr:nvCxnSpPr>
        <xdr:cNvPr id="425" name="直線コネクタ 424"/>
        <xdr:cNvCxnSpPr/>
      </xdr:nvCxnSpPr>
      <xdr:spPr>
        <a:xfrm>
          <a:off x="15671800" y="128737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14986</xdr:rowOff>
    </xdr:to>
    <xdr:cxnSp macro="">
      <xdr:nvCxnSpPr>
        <xdr:cNvPr id="428" name="直線コネクタ 427"/>
        <xdr:cNvCxnSpPr/>
      </xdr:nvCxnSpPr>
      <xdr:spPr>
        <a:xfrm>
          <a:off x="14782800" y="127777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74</xdr:row>
      <xdr:rowOff>113284</xdr:rowOff>
    </xdr:to>
    <xdr:cxnSp macro="">
      <xdr:nvCxnSpPr>
        <xdr:cNvPr id="431" name="直線コネクタ 430"/>
        <xdr:cNvCxnSpPr/>
      </xdr:nvCxnSpPr>
      <xdr:spPr>
        <a:xfrm flipV="1">
          <a:off x="13893800" y="12777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113284</xdr:rowOff>
    </xdr:to>
    <xdr:cxnSp macro="">
      <xdr:nvCxnSpPr>
        <xdr:cNvPr id="434" name="直線コネクタ 433"/>
        <xdr:cNvCxnSpPr/>
      </xdr:nvCxnSpPr>
      <xdr:spPr>
        <a:xfrm>
          <a:off x="13004800" y="127045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5" name="フローチャート: 判断 43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36" name="テキスト ボックス 43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4" name="楕円 443"/>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5"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6" name="楕円 445"/>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7" name="テキスト ボックス 446"/>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48" name="楕円 447"/>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49" name="テキスト ボックス 448"/>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50" name="楕円 449"/>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51" name="テキスト ボックス 450"/>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52" name="楕円 451"/>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53" name="テキスト ボックス 452"/>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158372</xdr:rowOff>
    </xdr:from>
    <xdr:to>
      <xdr:col>29</xdr:col>
      <xdr:colOff>127000</xdr:colOff>
      <xdr:row>18</xdr:row>
      <xdr:rowOff>3754</xdr:rowOff>
    </xdr:to>
    <xdr:cxnSp macro="">
      <xdr:nvCxnSpPr>
        <xdr:cNvPr id="50" name="直線コネクタ 49"/>
        <xdr:cNvCxnSpPr/>
      </xdr:nvCxnSpPr>
      <xdr:spPr bwMode="auto">
        <a:xfrm flipV="1">
          <a:off x="5003800" y="3120647"/>
          <a:ext cx="647700" cy="1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160216</xdr:rowOff>
    </xdr:from>
    <xdr:to>
      <xdr:col>26</xdr:col>
      <xdr:colOff>50800</xdr:colOff>
      <xdr:row>18</xdr:row>
      <xdr:rowOff>3754</xdr:rowOff>
    </xdr:to>
    <xdr:cxnSp macro="">
      <xdr:nvCxnSpPr>
        <xdr:cNvPr id="53" name="直線コネクタ 52"/>
        <xdr:cNvCxnSpPr/>
      </xdr:nvCxnSpPr>
      <xdr:spPr bwMode="auto">
        <a:xfrm>
          <a:off x="4305300" y="3122491"/>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160216</xdr:rowOff>
    </xdr:from>
    <xdr:to>
      <xdr:col>22</xdr:col>
      <xdr:colOff>114300</xdr:colOff>
      <xdr:row>17</xdr:row>
      <xdr:rowOff>163218</xdr:rowOff>
    </xdr:to>
    <xdr:cxnSp macro="">
      <xdr:nvCxnSpPr>
        <xdr:cNvPr id="56" name="直線コネクタ 55"/>
        <xdr:cNvCxnSpPr/>
      </xdr:nvCxnSpPr>
      <xdr:spPr bwMode="auto">
        <a:xfrm flipV="1">
          <a:off x="3606800" y="3122491"/>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163218</xdr:rowOff>
    </xdr:from>
    <xdr:to>
      <xdr:col>18</xdr:col>
      <xdr:colOff>177800</xdr:colOff>
      <xdr:row>17</xdr:row>
      <xdr:rowOff>171303</xdr:rowOff>
    </xdr:to>
    <xdr:cxnSp macro="">
      <xdr:nvCxnSpPr>
        <xdr:cNvPr id="59" name="直線コネクタ 58"/>
        <xdr:cNvCxnSpPr/>
      </xdr:nvCxnSpPr>
      <xdr:spPr bwMode="auto">
        <a:xfrm flipV="1">
          <a:off x="2908300" y="3125493"/>
          <a:ext cx="698500" cy="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107572</xdr:rowOff>
    </xdr:from>
    <xdr:to>
      <xdr:col>29</xdr:col>
      <xdr:colOff>177800</xdr:colOff>
      <xdr:row>18</xdr:row>
      <xdr:rowOff>37722</xdr:rowOff>
    </xdr:to>
    <xdr:sp macro="" textlink="">
      <xdr:nvSpPr>
        <xdr:cNvPr id="69" name="楕円 68"/>
        <xdr:cNvSpPr/>
      </xdr:nvSpPr>
      <xdr:spPr bwMode="auto">
        <a:xfrm>
          <a:off x="5600700" y="306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79649</xdr:rowOff>
    </xdr:from>
    <xdr:ext cx="762000" cy="259045"/>
    <xdr:sp macro="" textlink="">
      <xdr:nvSpPr>
        <xdr:cNvPr id="70" name="人口1人当たり決算額の推移該当値テキスト130"/>
        <xdr:cNvSpPr txBox="1"/>
      </xdr:nvSpPr>
      <xdr:spPr>
        <a:xfrm>
          <a:off x="5740400" y="30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124404</xdr:rowOff>
    </xdr:from>
    <xdr:to>
      <xdr:col>26</xdr:col>
      <xdr:colOff>101600</xdr:colOff>
      <xdr:row>18</xdr:row>
      <xdr:rowOff>54554</xdr:rowOff>
    </xdr:to>
    <xdr:sp macro="" textlink="">
      <xdr:nvSpPr>
        <xdr:cNvPr id="71" name="楕円 70"/>
        <xdr:cNvSpPr/>
      </xdr:nvSpPr>
      <xdr:spPr bwMode="auto">
        <a:xfrm>
          <a:off x="49530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39331</xdr:rowOff>
    </xdr:from>
    <xdr:ext cx="736600" cy="259045"/>
    <xdr:sp macro="" textlink="">
      <xdr:nvSpPr>
        <xdr:cNvPr id="72" name="テキスト ボックス 71"/>
        <xdr:cNvSpPr txBox="1"/>
      </xdr:nvSpPr>
      <xdr:spPr>
        <a:xfrm>
          <a:off x="4622800" y="3173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109416</xdr:rowOff>
    </xdr:from>
    <xdr:to>
      <xdr:col>22</xdr:col>
      <xdr:colOff>165100</xdr:colOff>
      <xdr:row>18</xdr:row>
      <xdr:rowOff>39566</xdr:rowOff>
    </xdr:to>
    <xdr:sp macro="" textlink="">
      <xdr:nvSpPr>
        <xdr:cNvPr id="73" name="楕円 72"/>
        <xdr:cNvSpPr/>
      </xdr:nvSpPr>
      <xdr:spPr bwMode="auto">
        <a:xfrm>
          <a:off x="42545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24343</xdr:rowOff>
    </xdr:from>
    <xdr:ext cx="762000" cy="259045"/>
    <xdr:sp macro="" textlink="">
      <xdr:nvSpPr>
        <xdr:cNvPr id="74" name="テキスト ボックス 73"/>
        <xdr:cNvSpPr txBox="1"/>
      </xdr:nvSpPr>
      <xdr:spPr>
        <a:xfrm>
          <a:off x="39243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112418</xdr:rowOff>
    </xdr:from>
    <xdr:to>
      <xdr:col>19</xdr:col>
      <xdr:colOff>38100</xdr:colOff>
      <xdr:row>18</xdr:row>
      <xdr:rowOff>42568</xdr:rowOff>
    </xdr:to>
    <xdr:sp macro="" textlink="">
      <xdr:nvSpPr>
        <xdr:cNvPr id="75" name="楕円 74"/>
        <xdr:cNvSpPr/>
      </xdr:nvSpPr>
      <xdr:spPr bwMode="auto">
        <a:xfrm>
          <a:off x="3556000" y="307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52745</xdr:rowOff>
    </xdr:from>
    <xdr:ext cx="762000" cy="259045"/>
    <xdr:sp macro="" textlink="">
      <xdr:nvSpPr>
        <xdr:cNvPr id="76" name="テキスト ボックス 75"/>
        <xdr:cNvSpPr txBox="1"/>
      </xdr:nvSpPr>
      <xdr:spPr>
        <a:xfrm>
          <a:off x="3225800" y="28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120503</xdr:rowOff>
    </xdr:from>
    <xdr:to>
      <xdr:col>15</xdr:col>
      <xdr:colOff>101600</xdr:colOff>
      <xdr:row>18</xdr:row>
      <xdr:rowOff>50653</xdr:rowOff>
    </xdr:to>
    <xdr:sp macro="" textlink="">
      <xdr:nvSpPr>
        <xdr:cNvPr id="77" name="楕円 76"/>
        <xdr:cNvSpPr/>
      </xdr:nvSpPr>
      <xdr:spPr bwMode="auto">
        <a:xfrm>
          <a:off x="2857500" y="308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60830</xdr:rowOff>
    </xdr:from>
    <xdr:ext cx="762000" cy="259045"/>
    <xdr:sp macro="" textlink="">
      <xdr:nvSpPr>
        <xdr:cNvPr id="78" name="テキスト ボックス 77"/>
        <xdr:cNvSpPr txBox="1"/>
      </xdr:nvSpPr>
      <xdr:spPr>
        <a:xfrm>
          <a:off x="2527300" y="285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271018</xdr:rowOff>
    </xdr:from>
    <xdr:to>
      <xdr:col>29</xdr:col>
      <xdr:colOff>127000</xdr:colOff>
      <xdr:row>35</xdr:row>
      <xdr:rowOff>285629</xdr:rowOff>
    </xdr:to>
    <xdr:cxnSp macro="">
      <xdr:nvCxnSpPr>
        <xdr:cNvPr id="111" name="直線コネクタ 110"/>
        <xdr:cNvCxnSpPr/>
      </xdr:nvCxnSpPr>
      <xdr:spPr bwMode="auto">
        <a:xfrm flipV="1">
          <a:off x="5003800" y="6881368"/>
          <a:ext cx="6477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285629</xdr:rowOff>
    </xdr:from>
    <xdr:to>
      <xdr:col>26</xdr:col>
      <xdr:colOff>50800</xdr:colOff>
      <xdr:row>35</xdr:row>
      <xdr:rowOff>288087</xdr:rowOff>
    </xdr:to>
    <xdr:cxnSp macro="">
      <xdr:nvCxnSpPr>
        <xdr:cNvPr id="114" name="直線コネクタ 113"/>
        <xdr:cNvCxnSpPr/>
      </xdr:nvCxnSpPr>
      <xdr:spPr bwMode="auto">
        <a:xfrm flipV="1">
          <a:off x="4305300" y="6895979"/>
          <a:ext cx="698500" cy="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164147</xdr:rowOff>
    </xdr:from>
    <xdr:to>
      <xdr:col>22</xdr:col>
      <xdr:colOff>114300</xdr:colOff>
      <xdr:row>35</xdr:row>
      <xdr:rowOff>288087</xdr:rowOff>
    </xdr:to>
    <xdr:cxnSp macro="">
      <xdr:nvCxnSpPr>
        <xdr:cNvPr id="117" name="直線コネクタ 116"/>
        <xdr:cNvCxnSpPr/>
      </xdr:nvCxnSpPr>
      <xdr:spPr bwMode="auto">
        <a:xfrm>
          <a:off x="3606800" y="6774497"/>
          <a:ext cx="698500" cy="1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132029</xdr:rowOff>
    </xdr:from>
    <xdr:to>
      <xdr:col>18</xdr:col>
      <xdr:colOff>177800</xdr:colOff>
      <xdr:row>35</xdr:row>
      <xdr:rowOff>164147</xdr:rowOff>
    </xdr:to>
    <xdr:cxnSp macro="">
      <xdr:nvCxnSpPr>
        <xdr:cNvPr id="120" name="直線コネクタ 119"/>
        <xdr:cNvCxnSpPr/>
      </xdr:nvCxnSpPr>
      <xdr:spPr bwMode="auto">
        <a:xfrm>
          <a:off x="2908300" y="6742379"/>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1" name="フローチャート: 判断 120"/>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2" name="テキスト ボックス 121"/>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3" name="フローチャート: 判断 122"/>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4" name="テキスト ボックス 123"/>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220218</xdr:rowOff>
    </xdr:from>
    <xdr:to>
      <xdr:col>29</xdr:col>
      <xdr:colOff>177800</xdr:colOff>
      <xdr:row>35</xdr:row>
      <xdr:rowOff>321818</xdr:rowOff>
    </xdr:to>
    <xdr:sp macro="" textlink="">
      <xdr:nvSpPr>
        <xdr:cNvPr id="130" name="楕円 129"/>
        <xdr:cNvSpPr/>
      </xdr:nvSpPr>
      <xdr:spPr bwMode="auto">
        <a:xfrm>
          <a:off x="56007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192295</xdr:rowOff>
    </xdr:from>
    <xdr:ext cx="762000" cy="259045"/>
    <xdr:sp macro="" textlink="">
      <xdr:nvSpPr>
        <xdr:cNvPr id="131" name="人口1人当たり決算額の推移該当値テキスト445"/>
        <xdr:cNvSpPr txBox="1"/>
      </xdr:nvSpPr>
      <xdr:spPr>
        <a:xfrm>
          <a:off x="5740400" y="68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234829</xdr:rowOff>
    </xdr:from>
    <xdr:to>
      <xdr:col>26</xdr:col>
      <xdr:colOff>101600</xdr:colOff>
      <xdr:row>35</xdr:row>
      <xdr:rowOff>336429</xdr:rowOff>
    </xdr:to>
    <xdr:sp macro="" textlink="">
      <xdr:nvSpPr>
        <xdr:cNvPr id="132" name="楕円 131"/>
        <xdr:cNvSpPr/>
      </xdr:nvSpPr>
      <xdr:spPr bwMode="auto">
        <a:xfrm>
          <a:off x="49530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321206</xdr:rowOff>
    </xdr:from>
    <xdr:ext cx="736600" cy="259045"/>
    <xdr:sp macro="" textlink="">
      <xdr:nvSpPr>
        <xdr:cNvPr id="133" name="テキスト ボックス 132"/>
        <xdr:cNvSpPr txBox="1"/>
      </xdr:nvSpPr>
      <xdr:spPr>
        <a:xfrm>
          <a:off x="4622800" y="693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237287</xdr:rowOff>
    </xdr:from>
    <xdr:to>
      <xdr:col>22</xdr:col>
      <xdr:colOff>165100</xdr:colOff>
      <xdr:row>35</xdr:row>
      <xdr:rowOff>338887</xdr:rowOff>
    </xdr:to>
    <xdr:sp macro="" textlink="">
      <xdr:nvSpPr>
        <xdr:cNvPr id="134" name="楕円 133"/>
        <xdr:cNvSpPr/>
      </xdr:nvSpPr>
      <xdr:spPr bwMode="auto">
        <a:xfrm>
          <a:off x="42545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323664</xdr:rowOff>
    </xdr:from>
    <xdr:ext cx="762000" cy="259045"/>
    <xdr:sp macro="" textlink="">
      <xdr:nvSpPr>
        <xdr:cNvPr id="135" name="テキスト ボックス 134"/>
        <xdr:cNvSpPr txBox="1"/>
      </xdr:nvSpPr>
      <xdr:spPr>
        <a:xfrm>
          <a:off x="3924300" y="693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113347</xdr:rowOff>
    </xdr:from>
    <xdr:to>
      <xdr:col>19</xdr:col>
      <xdr:colOff>38100</xdr:colOff>
      <xdr:row>35</xdr:row>
      <xdr:rowOff>214947</xdr:rowOff>
    </xdr:to>
    <xdr:sp macro="" textlink="">
      <xdr:nvSpPr>
        <xdr:cNvPr id="136" name="楕円 135"/>
        <xdr:cNvSpPr/>
      </xdr:nvSpPr>
      <xdr:spPr bwMode="auto">
        <a:xfrm>
          <a:off x="3556000" y="672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199724</xdr:rowOff>
    </xdr:from>
    <xdr:ext cx="762000" cy="259045"/>
    <xdr:sp macro="" textlink="">
      <xdr:nvSpPr>
        <xdr:cNvPr id="137" name="テキスト ボックス 136"/>
        <xdr:cNvSpPr txBox="1"/>
      </xdr:nvSpPr>
      <xdr:spPr>
        <a:xfrm>
          <a:off x="32258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81229</xdr:rowOff>
    </xdr:from>
    <xdr:to>
      <xdr:col>15</xdr:col>
      <xdr:colOff>101600</xdr:colOff>
      <xdr:row>35</xdr:row>
      <xdr:rowOff>182829</xdr:rowOff>
    </xdr:to>
    <xdr:sp macro="" textlink="">
      <xdr:nvSpPr>
        <xdr:cNvPr id="138" name="楕円 137"/>
        <xdr:cNvSpPr/>
      </xdr:nvSpPr>
      <xdr:spPr bwMode="auto">
        <a:xfrm>
          <a:off x="2857500" y="66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167606</xdr:rowOff>
    </xdr:from>
    <xdr:ext cx="762000" cy="259045"/>
    <xdr:sp macro="" textlink="">
      <xdr:nvSpPr>
        <xdr:cNvPr id="139" name="テキスト ボックス 138"/>
        <xdr:cNvSpPr txBox="1"/>
      </xdr:nvSpPr>
      <xdr:spPr>
        <a:xfrm>
          <a:off x="2527300" y="677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91031</xdr:rowOff>
    </xdr:from>
    <xdr:to>
      <xdr:col>24</xdr:col>
      <xdr:colOff>63500</xdr:colOff>
      <xdr:row>37</xdr:row>
      <xdr:rowOff>119256</xdr:rowOff>
    </xdr:to>
    <xdr:cxnSp macro="">
      <xdr:nvCxnSpPr>
        <xdr:cNvPr id="61" name="直線コネクタ 60"/>
        <xdr:cNvCxnSpPr/>
      </xdr:nvCxnSpPr>
      <xdr:spPr>
        <a:xfrm>
          <a:off x="3797300" y="6434681"/>
          <a:ext cx="8382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45974</xdr:rowOff>
    </xdr:from>
    <xdr:to>
      <xdr:col>19</xdr:col>
      <xdr:colOff>177800</xdr:colOff>
      <xdr:row>37</xdr:row>
      <xdr:rowOff>91031</xdr:rowOff>
    </xdr:to>
    <xdr:cxnSp macro="">
      <xdr:nvCxnSpPr>
        <xdr:cNvPr id="64" name="直線コネクタ 63"/>
        <xdr:cNvCxnSpPr/>
      </xdr:nvCxnSpPr>
      <xdr:spPr>
        <a:xfrm>
          <a:off x="2908300" y="6389624"/>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45974</xdr:rowOff>
    </xdr:from>
    <xdr:to>
      <xdr:col>15</xdr:col>
      <xdr:colOff>50800</xdr:colOff>
      <xdr:row>37</xdr:row>
      <xdr:rowOff>58936</xdr:rowOff>
    </xdr:to>
    <xdr:cxnSp macro="">
      <xdr:nvCxnSpPr>
        <xdr:cNvPr id="67" name="直線コネクタ 66"/>
        <xdr:cNvCxnSpPr/>
      </xdr:nvCxnSpPr>
      <xdr:spPr>
        <a:xfrm flipV="1">
          <a:off x="2019300" y="638962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58936</xdr:rowOff>
    </xdr:from>
    <xdr:to>
      <xdr:col>10</xdr:col>
      <xdr:colOff>114300</xdr:colOff>
      <xdr:row>37</xdr:row>
      <xdr:rowOff>93500</xdr:rowOff>
    </xdr:to>
    <xdr:cxnSp macro="">
      <xdr:nvCxnSpPr>
        <xdr:cNvPr id="70" name="直線コネクタ 69"/>
        <xdr:cNvCxnSpPr/>
      </xdr:nvCxnSpPr>
      <xdr:spPr>
        <a:xfrm flipV="1">
          <a:off x="1130300" y="64025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45999</xdr:rowOff>
    </xdr:from>
    <xdr:ext cx="534377" cy="259045"/>
    <xdr:sp macro="" textlink="">
      <xdr:nvSpPr>
        <xdr:cNvPr id="72" name="テキスト ボックス 71"/>
        <xdr:cNvSpPr txBox="1"/>
      </xdr:nvSpPr>
      <xdr:spPr>
        <a:xfrm>
          <a:off x="1752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52216</xdr:rowOff>
    </xdr:from>
    <xdr:ext cx="534377" cy="259045"/>
    <xdr:sp macro="" textlink="">
      <xdr:nvSpPr>
        <xdr:cNvPr id="74" name="テキスト ボックス 73"/>
        <xdr:cNvSpPr txBox="1"/>
      </xdr:nvSpPr>
      <xdr:spPr>
        <a:xfrm>
          <a:off x="863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68456</xdr:rowOff>
    </xdr:from>
    <xdr:to>
      <xdr:col>24</xdr:col>
      <xdr:colOff>114300</xdr:colOff>
      <xdr:row>37</xdr:row>
      <xdr:rowOff>170056</xdr:rowOff>
    </xdr:to>
    <xdr:sp macro="" textlink="">
      <xdr:nvSpPr>
        <xdr:cNvPr id="80" name="楕円 79"/>
        <xdr:cNvSpPr/>
      </xdr:nvSpPr>
      <xdr:spPr>
        <a:xfrm>
          <a:off x="4584700" y="64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46883</xdr:rowOff>
    </xdr:from>
    <xdr:ext cx="534377" cy="259045"/>
    <xdr:sp macro="" textlink="">
      <xdr:nvSpPr>
        <xdr:cNvPr id="81" name="人件費該当値テキスト"/>
        <xdr:cNvSpPr txBox="1"/>
      </xdr:nvSpPr>
      <xdr:spPr>
        <a:xfrm>
          <a:off x="4686300" y="639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40231</xdr:rowOff>
    </xdr:from>
    <xdr:to>
      <xdr:col>20</xdr:col>
      <xdr:colOff>38100</xdr:colOff>
      <xdr:row>37</xdr:row>
      <xdr:rowOff>141831</xdr:rowOff>
    </xdr:to>
    <xdr:sp macro="" textlink="">
      <xdr:nvSpPr>
        <xdr:cNvPr id="82" name="楕円 81"/>
        <xdr:cNvSpPr/>
      </xdr:nvSpPr>
      <xdr:spPr>
        <a:xfrm>
          <a:off x="3746500" y="63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158358</xdr:rowOff>
    </xdr:from>
    <xdr:ext cx="534377" cy="259045"/>
    <xdr:sp macro="" textlink="">
      <xdr:nvSpPr>
        <xdr:cNvPr id="83" name="テキスト ボックス 82"/>
        <xdr:cNvSpPr txBox="1"/>
      </xdr:nvSpPr>
      <xdr:spPr>
        <a:xfrm>
          <a:off x="3530111" y="61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166624</xdr:rowOff>
    </xdr:from>
    <xdr:to>
      <xdr:col>15</xdr:col>
      <xdr:colOff>101600</xdr:colOff>
      <xdr:row>37</xdr:row>
      <xdr:rowOff>96774</xdr:rowOff>
    </xdr:to>
    <xdr:sp macro="" textlink="">
      <xdr:nvSpPr>
        <xdr:cNvPr id="84" name="楕円 83"/>
        <xdr:cNvSpPr/>
      </xdr:nvSpPr>
      <xdr:spPr>
        <a:xfrm>
          <a:off x="2857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113301</xdr:rowOff>
    </xdr:from>
    <xdr:ext cx="534377" cy="259045"/>
    <xdr:sp macro="" textlink="">
      <xdr:nvSpPr>
        <xdr:cNvPr id="85" name="テキスト ボックス 84"/>
        <xdr:cNvSpPr txBox="1"/>
      </xdr:nvSpPr>
      <xdr:spPr>
        <a:xfrm>
          <a:off x="2641111"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8136</xdr:rowOff>
    </xdr:from>
    <xdr:to>
      <xdr:col>10</xdr:col>
      <xdr:colOff>165100</xdr:colOff>
      <xdr:row>37</xdr:row>
      <xdr:rowOff>109736</xdr:rowOff>
    </xdr:to>
    <xdr:sp macro="" textlink="">
      <xdr:nvSpPr>
        <xdr:cNvPr id="86" name="楕円 85"/>
        <xdr:cNvSpPr/>
      </xdr:nvSpPr>
      <xdr:spPr>
        <a:xfrm>
          <a:off x="1968500" y="63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126263</xdr:rowOff>
    </xdr:from>
    <xdr:ext cx="534377" cy="259045"/>
    <xdr:sp macro="" textlink="">
      <xdr:nvSpPr>
        <xdr:cNvPr id="87" name="テキスト ボックス 86"/>
        <xdr:cNvSpPr txBox="1"/>
      </xdr:nvSpPr>
      <xdr:spPr>
        <a:xfrm>
          <a:off x="1752111" y="61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42700</xdr:rowOff>
    </xdr:from>
    <xdr:to>
      <xdr:col>6</xdr:col>
      <xdr:colOff>38100</xdr:colOff>
      <xdr:row>37</xdr:row>
      <xdr:rowOff>144300</xdr:rowOff>
    </xdr:to>
    <xdr:sp macro="" textlink="">
      <xdr:nvSpPr>
        <xdr:cNvPr id="88" name="楕円 87"/>
        <xdr:cNvSpPr/>
      </xdr:nvSpPr>
      <xdr:spPr>
        <a:xfrm>
          <a:off x="1079500" y="63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160827</xdr:rowOff>
    </xdr:from>
    <xdr:ext cx="534377" cy="259045"/>
    <xdr:sp macro="" textlink="">
      <xdr:nvSpPr>
        <xdr:cNvPr id="89" name="テキスト ボックス 88"/>
        <xdr:cNvSpPr txBox="1"/>
      </xdr:nvSpPr>
      <xdr:spPr>
        <a:xfrm>
          <a:off x="863111" y="61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112442</xdr:rowOff>
    </xdr:from>
    <xdr:to>
      <xdr:col>24</xdr:col>
      <xdr:colOff>63500</xdr:colOff>
      <xdr:row>56</xdr:row>
      <xdr:rowOff>142494</xdr:rowOff>
    </xdr:to>
    <xdr:cxnSp macro="">
      <xdr:nvCxnSpPr>
        <xdr:cNvPr id="116" name="直線コネクタ 115"/>
        <xdr:cNvCxnSpPr/>
      </xdr:nvCxnSpPr>
      <xdr:spPr>
        <a:xfrm flipV="1">
          <a:off x="3797300" y="9713642"/>
          <a:ext cx="8382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124805</xdr:rowOff>
    </xdr:from>
    <xdr:to>
      <xdr:col>19</xdr:col>
      <xdr:colOff>177800</xdr:colOff>
      <xdr:row>56</xdr:row>
      <xdr:rowOff>142494</xdr:rowOff>
    </xdr:to>
    <xdr:cxnSp macro="">
      <xdr:nvCxnSpPr>
        <xdr:cNvPr id="119" name="直線コネクタ 118"/>
        <xdr:cNvCxnSpPr/>
      </xdr:nvCxnSpPr>
      <xdr:spPr>
        <a:xfrm>
          <a:off x="2908300" y="9726005"/>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124805</xdr:rowOff>
    </xdr:from>
    <xdr:to>
      <xdr:col>15</xdr:col>
      <xdr:colOff>50800</xdr:colOff>
      <xdr:row>56</xdr:row>
      <xdr:rowOff>168535</xdr:rowOff>
    </xdr:to>
    <xdr:cxnSp macro="">
      <xdr:nvCxnSpPr>
        <xdr:cNvPr id="122" name="直線コネクタ 121"/>
        <xdr:cNvCxnSpPr/>
      </xdr:nvCxnSpPr>
      <xdr:spPr>
        <a:xfrm flipV="1">
          <a:off x="2019300" y="9726005"/>
          <a:ext cx="889000" cy="4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168535</xdr:rowOff>
    </xdr:from>
    <xdr:to>
      <xdr:col>10</xdr:col>
      <xdr:colOff>114300</xdr:colOff>
      <xdr:row>57</xdr:row>
      <xdr:rowOff>21395</xdr:rowOff>
    </xdr:to>
    <xdr:cxnSp macro="">
      <xdr:nvCxnSpPr>
        <xdr:cNvPr id="125" name="直線コネクタ 124"/>
        <xdr:cNvCxnSpPr/>
      </xdr:nvCxnSpPr>
      <xdr:spPr>
        <a:xfrm flipV="1">
          <a:off x="1130300" y="9769735"/>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61642</xdr:rowOff>
    </xdr:from>
    <xdr:to>
      <xdr:col>24</xdr:col>
      <xdr:colOff>114300</xdr:colOff>
      <xdr:row>56</xdr:row>
      <xdr:rowOff>163242</xdr:rowOff>
    </xdr:to>
    <xdr:sp macro="" textlink="">
      <xdr:nvSpPr>
        <xdr:cNvPr id="135" name="楕円 134"/>
        <xdr:cNvSpPr/>
      </xdr:nvSpPr>
      <xdr:spPr>
        <a:xfrm>
          <a:off x="45847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40069</xdr:rowOff>
    </xdr:from>
    <xdr:ext cx="534377" cy="259045"/>
    <xdr:sp macro="" textlink="">
      <xdr:nvSpPr>
        <xdr:cNvPr id="136" name="物件費該当値テキスト"/>
        <xdr:cNvSpPr txBox="1"/>
      </xdr:nvSpPr>
      <xdr:spPr>
        <a:xfrm>
          <a:off x="4686300" y="96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91694</xdr:rowOff>
    </xdr:from>
    <xdr:to>
      <xdr:col>20</xdr:col>
      <xdr:colOff>38100</xdr:colOff>
      <xdr:row>57</xdr:row>
      <xdr:rowOff>21844</xdr:rowOff>
    </xdr:to>
    <xdr:sp macro="" textlink="">
      <xdr:nvSpPr>
        <xdr:cNvPr id="137" name="楕円 136"/>
        <xdr:cNvSpPr/>
      </xdr:nvSpPr>
      <xdr:spPr>
        <a:xfrm>
          <a:off x="3746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12971</xdr:rowOff>
    </xdr:from>
    <xdr:ext cx="534377" cy="259045"/>
    <xdr:sp macro="" textlink="">
      <xdr:nvSpPr>
        <xdr:cNvPr id="138" name="テキスト ボックス 137"/>
        <xdr:cNvSpPr txBox="1"/>
      </xdr:nvSpPr>
      <xdr:spPr>
        <a:xfrm>
          <a:off x="3530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74005</xdr:rowOff>
    </xdr:from>
    <xdr:to>
      <xdr:col>15</xdr:col>
      <xdr:colOff>101600</xdr:colOff>
      <xdr:row>57</xdr:row>
      <xdr:rowOff>4155</xdr:rowOff>
    </xdr:to>
    <xdr:sp macro="" textlink="">
      <xdr:nvSpPr>
        <xdr:cNvPr id="139" name="楕円 138"/>
        <xdr:cNvSpPr/>
      </xdr:nvSpPr>
      <xdr:spPr>
        <a:xfrm>
          <a:off x="2857500" y="96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166732</xdr:rowOff>
    </xdr:from>
    <xdr:ext cx="534377" cy="259045"/>
    <xdr:sp macro="" textlink="">
      <xdr:nvSpPr>
        <xdr:cNvPr id="140" name="テキスト ボックス 139"/>
        <xdr:cNvSpPr txBox="1"/>
      </xdr:nvSpPr>
      <xdr:spPr>
        <a:xfrm>
          <a:off x="2641111" y="97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117735</xdr:rowOff>
    </xdr:from>
    <xdr:to>
      <xdr:col>10</xdr:col>
      <xdr:colOff>165100</xdr:colOff>
      <xdr:row>57</xdr:row>
      <xdr:rowOff>47885</xdr:rowOff>
    </xdr:to>
    <xdr:sp macro="" textlink="">
      <xdr:nvSpPr>
        <xdr:cNvPr id="141" name="楕円 140"/>
        <xdr:cNvSpPr/>
      </xdr:nvSpPr>
      <xdr:spPr>
        <a:xfrm>
          <a:off x="1968500" y="9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39012</xdr:rowOff>
    </xdr:from>
    <xdr:ext cx="534377" cy="259045"/>
    <xdr:sp macro="" textlink="">
      <xdr:nvSpPr>
        <xdr:cNvPr id="142" name="テキスト ボックス 141"/>
        <xdr:cNvSpPr txBox="1"/>
      </xdr:nvSpPr>
      <xdr:spPr>
        <a:xfrm>
          <a:off x="1752111" y="98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142045</xdr:rowOff>
    </xdr:from>
    <xdr:to>
      <xdr:col>6</xdr:col>
      <xdr:colOff>38100</xdr:colOff>
      <xdr:row>57</xdr:row>
      <xdr:rowOff>72195</xdr:rowOff>
    </xdr:to>
    <xdr:sp macro="" textlink="">
      <xdr:nvSpPr>
        <xdr:cNvPr id="143" name="楕円 142"/>
        <xdr:cNvSpPr/>
      </xdr:nvSpPr>
      <xdr:spPr>
        <a:xfrm>
          <a:off x="1079500" y="97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88722</xdr:rowOff>
    </xdr:from>
    <xdr:ext cx="534377" cy="259045"/>
    <xdr:sp macro="" textlink="">
      <xdr:nvSpPr>
        <xdr:cNvPr id="144" name="テキスト ボックス 143"/>
        <xdr:cNvSpPr txBox="1"/>
      </xdr:nvSpPr>
      <xdr:spPr>
        <a:xfrm>
          <a:off x="863111" y="95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58821</xdr:rowOff>
    </xdr:from>
    <xdr:to>
      <xdr:col>24</xdr:col>
      <xdr:colOff>63500</xdr:colOff>
      <xdr:row>78</xdr:row>
      <xdr:rowOff>97089</xdr:rowOff>
    </xdr:to>
    <xdr:cxnSp macro="">
      <xdr:nvCxnSpPr>
        <xdr:cNvPr id="171" name="直線コネクタ 170"/>
        <xdr:cNvCxnSpPr/>
      </xdr:nvCxnSpPr>
      <xdr:spPr>
        <a:xfrm flipV="1">
          <a:off x="3797300" y="13431921"/>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65725</xdr:rowOff>
    </xdr:from>
    <xdr:to>
      <xdr:col>19</xdr:col>
      <xdr:colOff>177800</xdr:colOff>
      <xdr:row>78</xdr:row>
      <xdr:rowOff>97089</xdr:rowOff>
    </xdr:to>
    <xdr:cxnSp macro="">
      <xdr:nvCxnSpPr>
        <xdr:cNvPr id="174" name="直線コネクタ 173"/>
        <xdr:cNvCxnSpPr/>
      </xdr:nvCxnSpPr>
      <xdr:spPr>
        <a:xfrm>
          <a:off x="2908300" y="13438825"/>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47163</xdr:rowOff>
    </xdr:from>
    <xdr:to>
      <xdr:col>15</xdr:col>
      <xdr:colOff>50800</xdr:colOff>
      <xdr:row>78</xdr:row>
      <xdr:rowOff>65725</xdr:rowOff>
    </xdr:to>
    <xdr:cxnSp macro="">
      <xdr:nvCxnSpPr>
        <xdr:cNvPr id="177" name="直線コネクタ 176"/>
        <xdr:cNvCxnSpPr/>
      </xdr:nvCxnSpPr>
      <xdr:spPr>
        <a:xfrm>
          <a:off x="2019300" y="1342026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76789</xdr:rowOff>
    </xdr:to>
    <xdr:cxnSp macro="">
      <xdr:nvCxnSpPr>
        <xdr:cNvPr id="180" name="直線コネクタ 179"/>
        <xdr:cNvCxnSpPr/>
      </xdr:nvCxnSpPr>
      <xdr:spPr>
        <a:xfrm flipV="1">
          <a:off x="1130300" y="1342026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8021</xdr:rowOff>
    </xdr:from>
    <xdr:to>
      <xdr:col>24</xdr:col>
      <xdr:colOff>114300</xdr:colOff>
      <xdr:row>78</xdr:row>
      <xdr:rowOff>109621</xdr:rowOff>
    </xdr:to>
    <xdr:sp macro="" textlink="">
      <xdr:nvSpPr>
        <xdr:cNvPr id="190" name="楕円 189"/>
        <xdr:cNvSpPr/>
      </xdr:nvSpPr>
      <xdr:spPr>
        <a:xfrm>
          <a:off x="45847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94398</xdr:rowOff>
    </xdr:from>
    <xdr:ext cx="469744" cy="259045"/>
    <xdr:sp macro="" textlink="">
      <xdr:nvSpPr>
        <xdr:cNvPr id="191" name="維持補修費該当値テキスト"/>
        <xdr:cNvSpPr txBox="1"/>
      </xdr:nvSpPr>
      <xdr:spPr>
        <a:xfrm>
          <a:off x="4686300" y="1329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46289</xdr:rowOff>
    </xdr:from>
    <xdr:to>
      <xdr:col>20</xdr:col>
      <xdr:colOff>38100</xdr:colOff>
      <xdr:row>78</xdr:row>
      <xdr:rowOff>147889</xdr:rowOff>
    </xdr:to>
    <xdr:sp macro="" textlink="">
      <xdr:nvSpPr>
        <xdr:cNvPr id="192" name="楕円 191"/>
        <xdr:cNvSpPr/>
      </xdr:nvSpPr>
      <xdr:spPr>
        <a:xfrm>
          <a:off x="37465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139016</xdr:rowOff>
    </xdr:from>
    <xdr:ext cx="378565" cy="259045"/>
    <xdr:sp macro="" textlink="">
      <xdr:nvSpPr>
        <xdr:cNvPr id="193" name="テキスト ボックス 192"/>
        <xdr:cNvSpPr txBox="1"/>
      </xdr:nvSpPr>
      <xdr:spPr>
        <a:xfrm>
          <a:off x="3608017" y="1351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14925</xdr:rowOff>
    </xdr:from>
    <xdr:to>
      <xdr:col>15</xdr:col>
      <xdr:colOff>101600</xdr:colOff>
      <xdr:row>78</xdr:row>
      <xdr:rowOff>116525</xdr:rowOff>
    </xdr:to>
    <xdr:sp macro="" textlink="">
      <xdr:nvSpPr>
        <xdr:cNvPr id="194" name="楕円 193"/>
        <xdr:cNvSpPr/>
      </xdr:nvSpPr>
      <xdr:spPr>
        <a:xfrm>
          <a:off x="2857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107652</xdr:rowOff>
    </xdr:from>
    <xdr:ext cx="469744" cy="259045"/>
    <xdr:sp macro="" textlink="">
      <xdr:nvSpPr>
        <xdr:cNvPr id="195" name="テキスト ボックス 194"/>
        <xdr:cNvSpPr txBox="1"/>
      </xdr:nvSpPr>
      <xdr:spPr>
        <a:xfrm>
          <a:off x="2673428" y="134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167813</xdr:rowOff>
    </xdr:from>
    <xdr:to>
      <xdr:col>10</xdr:col>
      <xdr:colOff>165100</xdr:colOff>
      <xdr:row>78</xdr:row>
      <xdr:rowOff>97963</xdr:rowOff>
    </xdr:to>
    <xdr:sp macro="" textlink="">
      <xdr:nvSpPr>
        <xdr:cNvPr id="196" name="楕円 195"/>
        <xdr:cNvSpPr/>
      </xdr:nvSpPr>
      <xdr:spPr>
        <a:xfrm>
          <a:off x="1968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89090</xdr:rowOff>
    </xdr:from>
    <xdr:ext cx="469744" cy="259045"/>
    <xdr:sp macro="" textlink="">
      <xdr:nvSpPr>
        <xdr:cNvPr id="197" name="テキスト ボックス 196"/>
        <xdr:cNvSpPr txBox="1"/>
      </xdr:nvSpPr>
      <xdr:spPr>
        <a:xfrm>
          <a:off x="1784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25989</xdr:rowOff>
    </xdr:from>
    <xdr:to>
      <xdr:col>6</xdr:col>
      <xdr:colOff>38100</xdr:colOff>
      <xdr:row>78</xdr:row>
      <xdr:rowOff>127589</xdr:rowOff>
    </xdr:to>
    <xdr:sp macro="" textlink="">
      <xdr:nvSpPr>
        <xdr:cNvPr id="198" name="楕円 197"/>
        <xdr:cNvSpPr/>
      </xdr:nvSpPr>
      <xdr:spPr>
        <a:xfrm>
          <a:off x="1079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118716</xdr:rowOff>
    </xdr:from>
    <xdr:ext cx="469744" cy="259045"/>
    <xdr:sp macro="" textlink="">
      <xdr:nvSpPr>
        <xdr:cNvPr id="199" name="テキスト ボックス 198"/>
        <xdr:cNvSpPr txBox="1"/>
      </xdr:nvSpPr>
      <xdr:spPr>
        <a:xfrm>
          <a:off x="895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71906</xdr:rowOff>
    </xdr:from>
    <xdr:to>
      <xdr:col>24</xdr:col>
      <xdr:colOff>63500</xdr:colOff>
      <xdr:row>95</xdr:row>
      <xdr:rowOff>119169</xdr:rowOff>
    </xdr:to>
    <xdr:cxnSp macro="">
      <xdr:nvCxnSpPr>
        <xdr:cNvPr id="233" name="直線コネクタ 232"/>
        <xdr:cNvCxnSpPr/>
      </xdr:nvCxnSpPr>
      <xdr:spPr>
        <a:xfrm flipV="1">
          <a:off x="3797300" y="16359656"/>
          <a:ext cx="8382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119169</xdr:rowOff>
    </xdr:from>
    <xdr:to>
      <xdr:col>19</xdr:col>
      <xdr:colOff>177800</xdr:colOff>
      <xdr:row>96</xdr:row>
      <xdr:rowOff>39216</xdr:rowOff>
    </xdr:to>
    <xdr:cxnSp macro="">
      <xdr:nvCxnSpPr>
        <xdr:cNvPr id="236" name="直線コネクタ 235"/>
        <xdr:cNvCxnSpPr/>
      </xdr:nvCxnSpPr>
      <xdr:spPr>
        <a:xfrm flipV="1">
          <a:off x="2908300" y="16406919"/>
          <a:ext cx="889000" cy="9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39216</xdr:rowOff>
    </xdr:from>
    <xdr:to>
      <xdr:col>15</xdr:col>
      <xdr:colOff>50800</xdr:colOff>
      <xdr:row>96</xdr:row>
      <xdr:rowOff>63677</xdr:rowOff>
    </xdr:to>
    <xdr:cxnSp macro="">
      <xdr:nvCxnSpPr>
        <xdr:cNvPr id="239" name="直線コネクタ 238"/>
        <xdr:cNvCxnSpPr/>
      </xdr:nvCxnSpPr>
      <xdr:spPr>
        <a:xfrm flipV="1">
          <a:off x="2019300" y="1649841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63677</xdr:rowOff>
    </xdr:from>
    <xdr:to>
      <xdr:col>10</xdr:col>
      <xdr:colOff>114300</xdr:colOff>
      <xdr:row>96</xdr:row>
      <xdr:rowOff>144173</xdr:rowOff>
    </xdr:to>
    <xdr:cxnSp macro="">
      <xdr:nvCxnSpPr>
        <xdr:cNvPr id="242" name="直線コネクタ 241"/>
        <xdr:cNvCxnSpPr/>
      </xdr:nvCxnSpPr>
      <xdr:spPr>
        <a:xfrm flipV="1">
          <a:off x="1130300" y="16522877"/>
          <a:ext cx="889000" cy="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121590</xdr:rowOff>
    </xdr:from>
    <xdr:ext cx="534377" cy="259045"/>
    <xdr:sp macro="" textlink="">
      <xdr:nvSpPr>
        <xdr:cNvPr id="244" name="テキスト ボックス 243"/>
        <xdr:cNvSpPr txBox="1"/>
      </xdr:nvSpPr>
      <xdr:spPr>
        <a:xfrm>
          <a:off x="1752111" y="165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28551</xdr:rowOff>
    </xdr:from>
    <xdr:ext cx="534377" cy="259045"/>
    <xdr:sp macro="" textlink="">
      <xdr:nvSpPr>
        <xdr:cNvPr id="246" name="テキスト ボックス 245"/>
        <xdr:cNvSpPr txBox="1"/>
      </xdr:nvSpPr>
      <xdr:spPr>
        <a:xfrm>
          <a:off x="863111" y="166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21106</xdr:rowOff>
    </xdr:from>
    <xdr:to>
      <xdr:col>24</xdr:col>
      <xdr:colOff>114300</xdr:colOff>
      <xdr:row>95</xdr:row>
      <xdr:rowOff>122706</xdr:rowOff>
    </xdr:to>
    <xdr:sp macro="" textlink="">
      <xdr:nvSpPr>
        <xdr:cNvPr id="252" name="楕円 251"/>
        <xdr:cNvSpPr/>
      </xdr:nvSpPr>
      <xdr:spPr>
        <a:xfrm>
          <a:off x="4584700" y="163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43983</xdr:rowOff>
    </xdr:from>
    <xdr:ext cx="534377" cy="259045"/>
    <xdr:sp macro="" textlink="">
      <xdr:nvSpPr>
        <xdr:cNvPr id="253" name="扶助費該当値テキスト"/>
        <xdr:cNvSpPr txBox="1"/>
      </xdr:nvSpPr>
      <xdr:spPr>
        <a:xfrm>
          <a:off x="4686300" y="161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68369</xdr:rowOff>
    </xdr:from>
    <xdr:to>
      <xdr:col>20</xdr:col>
      <xdr:colOff>38100</xdr:colOff>
      <xdr:row>95</xdr:row>
      <xdr:rowOff>169969</xdr:rowOff>
    </xdr:to>
    <xdr:sp macro="" textlink="">
      <xdr:nvSpPr>
        <xdr:cNvPr id="254" name="楕円 253"/>
        <xdr:cNvSpPr/>
      </xdr:nvSpPr>
      <xdr:spPr>
        <a:xfrm>
          <a:off x="3746500" y="163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161096</xdr:rowOff>
    </xdr:from>
    <xdr:ext cx="534377" cy="259045"/>
    <xdr:sp macro="" textlink="">
      <xdr:nvSpPr>
        <xdr:cNvPr id="255" name="テキスト ボックス 254"/>
        <xdr:cNvSpPr txBox="1"/>
      </xdr:nvSpPr>
      <xdr:spPr>
        <a:xfrm>
          <a:off x="3530111" y="164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159866</xdr:rowOff>
    </xdr:from>
    <xdr:to>
      <xdr:col>15</xdr:col>
      <xdr:colOff>101600</xdr:colOff>
      <xdr:row>96</xdr:row>
      <xdr:rowOff>90016</xdr:rowOff>
    </xdr:to>
    <xdr:sp macro="" textlink="">
      <xdr:nvSpPr>
        <xdr:cNvPr id="256" name="楕円 255"/>
        <xdr:cNvSpPr/>
      </xdr:nvSpPr>
      <xdr:spPr>
        <a:xfrm>
          <a:off x="2857500" y="164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81143</xdr:rowOff>
    </xdr:from>
    <xdr:ext cx="534377" cy="259045"/>
    <xdr:sp macro="" textlink="">
      <xdr:nvSpPr>
        <xdr:cNvPr id="257" name="テキスト ボックス 256"/>
        <xdr:cNvSpPr txBox="1"/>
      </xdr:nvSpPr>
      <xdr:spPr>
        <a:xfrm>
          <a:off x="2641111" y="1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12877</xdr:rowOff>
    </xdr:from>
    <xdr:to>
      <xdr:col>10</xdr:col>
      <xdr:colOff>165100</xdr:colOff>
      <xdr:row>96</xdr:row>
      <xdr:rowOff>114477</xdr:rowOff>
    </xdr:to>
    <xdr:sp macro="" textlink="">
      <xdr:nvSpPr>
        <xdr:cNvPr id="258" name="楕円 257"/>
        <xdr:cNvSpPr/>
      </xdr:nvSpPr>
      <xdr:spPr>
        <a:xfrm>
          <a:off x="1968500" y="164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131004</xdr:rowOff>
    </xdr:from>
    <xdr:ext cx="534377" cy="259045"/>
    <xdr:sp macro="" textlink="">
      <xdr:nvSpPr>
        <xdr:cNvPr id="259" name="テキスト ボックス 258"/>
        <xdr:cNvSpPr txBox="1"/>
      </xdr:nvSpPr>
      <xdr:spPr>
        <a:xfrm>
          <a:off x="1752111" y="162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93373</xdr:rowOff>
    </xdr:from>
    <xdr:to>
      <xdr:col>6</xdr:col>
      <xdr:colOff>38100</xdr:colOff>
      <xdr:row>97</xdr:row>
      <xdr:rowOff>23523</xdr:rowOff>
    </xdr:to>
    <xdr:sp macro="" textlink="">
      <xdr:nvSpPr>
        <xdr:cNvPr id="260" name="楕円 259"/>
        <xdr:cNvSpPr/>
      </xdr:nvSpPr>
      <xdr:spPr>
        <a:xfrm>
          <a:off x="1079500" y="165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40050</xdr:rowOff>
    </xdr:from>
    <xdr:ext cx="534377" cy="259045"/>
    <xdr:sp macro="" textlink="">
      <xdr:nvSpPr>
        <xdr:cNvPr id="261" name="テキスト ボックス 260"/>
        <xdr:cNvSpPr txBox="1"/>
      </xdr:nvSpPr>
      <xdr:spPr>
        <a:xfrm>
          <a:off x="863111" y="163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52306</xdr:rowOff>
    </xdr:from>
    <xdr:to>
      <xdr:col>55</xdr:col>
      <xdr:colOff>0</xdr:colOff>
      <xdr:row>37</xdr:row>
      <xdr:rowOff>84630</xdr:rowOff>
    </xdr:to>
    <xdr:cxnSp macro="">
      <xdr:nvCxnSpPr>
        <xdr:cNvPr id="288" name="直線コネクタ 287"/>
        <xdr:cNvCxnSpPr/>
      </xdr:nvCxnSpPr>
      <xdr:spPr>
        <a:xfrm flipV="1">
          <a:off x="9639300" y="6395956"/>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84630</xdr:rowOff>
    </xdr:from>
    <xdr:to>
      <xdr:col>50</xdr:col>
      <xdr:colOff>114300</xdr:colOff>
      <xdr:row>37</xdr:row>
      <xdr:rowOff>85485</xdr:rowOff>
    </xdr:to>
    <xdr:cxnSp macro="">
      <xdr:nvCxnSpPr>
        <xdr:cNvPr id="291" name="直線コネクタ 290"/>
        <xdr:cNvCxnSpPr/>
      </xdr:nvCxnSpPr>
      <xdr:spPr>
        <a:xfrm flipV="1">
          <a:off x="8750300" y="6428280"/>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171219</xdr:rowOff>
    </xdr:from>
    <xdr:to>
      <xdr:col>45</xdr:col>
      <xdr:colOff>177800</xdr:colOff>
      <xdr:row>37</xdr:row>
      <xdr:rowOff>85485</xdr:rowOff>
    </xdr:to>
    <xdr:cxnSp macro="">
      <xdr:nvCxnSpPr>
        <xdr:cNvPr id="294" name="直線コネクタ 293"/>
        <xdr:cNvCxnSpPr/>
      </xdr:nvCxnSpPr>
      <xdr:spPr>
        <a:xfrm>
          <a:off x="7861300" y="6343419"/>
          <a:ext cx="889000" cy="8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171219</xdr:rowOff>
    </xdr:from>
    <xdr:to>
      <xdr:col>41</xdr:col>
      <xdr:colOff>50800</xdr:colOff>
      <xdr:row>37</xdr:row>
      <xdr:rowOff>81499</xdr:rowOff>
    </xdr:to>
    <xdr:cxnSp macro="">
      <xdr:nvCxnSpPr>
        <xdr:cNvPr id="297" name="直線コネクタ 296"/>
        <xdr:cNvCxnSpPr/>
      </xdr:nvCxnSpPr>
      <xdr:spPr>
        <a:xfrm flipV="1">
          <a:off x="6972300" y="6343419"/>
          <a:ext cx="889000" cy="8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299" name="テキスト ボックス 298"/>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104418</xdr:rowOff>
    </xdr:from>
    <xdr:ext cx="534377" cy="259045"/>
    <xdr:sp macro="" textlink="">
      <xdr:nvSpPr>
        <xdr:cNvPr id="301" name="テキスト ボックス 300"/>
        <xdr:cNvSpPr txBox="1"/>
      </xdr:nvSpPr>
      <xdr:spPr>
        <a:xfrm>
          <a:off x="6705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1506</xdr:rowOff>
    </xdr:from>
    <xdr:to>
      <xdr:col>55</xdr:col>
      <xdr:colOff>50800</xdr:colOff>
      <xdr:row>37</xdr:row>
      <xdr:rowOff>103106</xdr:rowOff>
    </xdr:to>
    <xdr:sp macro="" textlink="">
      <xdr:nvSpPr>
        <xdr:cNvPr id="307" name="楕円 306"/>
        <xdr:cNvSpPr/>
      </xdr:nvSpPr>
      <xdr:spPr>
        <a:xfrm>
          <a:off x="10426700" y="6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87883</xdr:rowOff>
    </xdr:from>
    <xdr:ext cx="534377" cy="259045"/>
    <xdr:sp macro="" textlink="">
      <xdr:nvSpPr>
        <xdr:cNvPr id="308" name="補助費等該当値テキスト"/>
        <xdr:cNvSpPr txBox="1"/>
      </xdr:nvSpPr>
      <xdr:spPr>
        <a:xfrm>
          <a:off x="10528300" y="62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33830</xdr:rowOff>
    </xdr:from>
    <xdr:to>
      <xdr:col>50</xdr:col>
      <xdr:colOff>165100</xdr:colOff>
      <xdr:row>37</xdr:row>
      <xdr:rowOff>135430</xdr:rowOff>
    </xdr:to>
    <xdr:sp macro="" textlink="">
      <xdr:nvSpPr>
        <xdr:cNvPr id="309" name="楕円 308"/>
        <xdr:cNvSpPr/>
      </xdr:nvSpPr>
      <xdr:spPr>
        <a:xfrm>
          <a:off x="9588500" y="63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126557</xdr:rowOff>
    </xdr:from>
    <xdr:ext cx="534377" cy="259045"/>
    <xdr:sp macro="" textlink="">
      <xdr:nvSpPr>
        <xdr:cNvPr id="310" name="テキスト ボックス 309"/>
        <xdr:cNvSpPr txBox="1"/>
      </xdr:nvSpPr>
      <xdr:spPr>
        <a:xfrm>
          <a:off x="9372111" y="64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34685</xdr:rowOff>
    </xdr:from>
    <xdr:to>
      <xdr:col>46</xdr:col>
      <xdr:colOff>38100</xdr:colOff>
      <xdr:row>37</xdr:row>
      <xdr:rowOff>136285</xdr:rowOff>
    </xdr:to>
    <xdr:sp macro="" textlink="">
      <xdr:nvSpPr>
        <xdr:cNvPr id="311" name="楕円 310"/>
        <xdr:cNvSpPr/>
      </xdr:nvSpPr>
      <xdr:spPr>
        <a:xfrm>
          <a:off x="8699500" y="63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127412</xdr:rowOff>
    </xdr:from>
    <xdr:ext cx="534377" cy="259045"/>
    <xdr:sp macro="" textlink="">
      <xdr:nvSpPr>
        <xdr:cNvPr id="312" name="テキスト ボックス 311"/>
        <xdr:cNvSpPr txBox="1"/>
      </xdr:nvSpPr>
      <xdr:spPr>
        <a:xfrm>
          <a:off x="8483111" y="64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120419</xdr:rowOff>
    </xdr:from>
    <xdr:to>
      <xdr:col>41</xdr:col>
      <xdr:colOff>101600</xdr:colOff>
      <xdr:row>37</xdr:row>
      <xdr:rowOff>50569</xdr:rowOff>
    </xdr:to>
    <xdr:sp macro="" textlink="">
      <xdr:nvSpPr>
        <xdr:cNvPr id="313" name="楕円 312"/>
        <xdr:cNvSpPr/>
      </xdr:nvSpPr>
      <xdr:spPr>
        <a:xfrm>
          <a:off x="7810500" y="62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67096</xdr:rowOff>
    </xdr:from>
    <xdr:ext cx="534377" cy="259045"/>
    <xdr:sp macro="" textlink="">
      <xdr:nvSpPr>
        <xdr:cNvPr id="314" name="テキスト ボックス 313"/>
        <xdr:cNvSpPr txBox="1"/>
      </xdr:nvSpPr>
      <xdr:spPr>
        <a:xfrm>
          <a:off x="7594111" y="60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30699</xdr:rowOff>
    </xdr:from>
    <xdr:to>
      <xdr:col>36</xdr:col>
      <xdr:colOff>165100</xdr:colOff>
      <xdr:row>37</xdr:row>
      <xdr:rowOff>132299</xdr:rowOff>
    </xdr:to>
    <xdr:sp macro="" textlink="">
      <xdr:nvSpPr>
        <xdr:cNvPr id="315" name="楕円 314"/>
        <xdr:cNvSpPr/>
      </xdr:nvSpPr>
      <xdr:spPr>
        <a:xfrm>
          <a:off x="6921500" y="63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123426</xdr:rowOff>
    </xdr:from>
    <xdr:ext cx="534377" cy="259045"/>
    <xdr:sp macro="" textlink="">
      <xdr:nvSpPr>
        <xdr:cNvPr id="316" name="テキスト ボックス 315"/>
        <xdr:cNvSpPr txBox="1"/>
      </xdr:nvSpPr>
      <xdr:spPr>
        <a:xfrm>
          <a:off x="6705111" y="646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40678</xdr:rowOff>
    </xdr:from>
    <xdr:to>
      <xdr:col>55</xdr:col>
      <xdr:colOff>0</xdr:colOff>
      <xdr:row>57</xdr:row>
      <xdr:rowOff>67714</xdr:rowOff>
    </xdr:to>
    <xdr:cxnSp macro="">
      <xdr:nvCxnSpPr>
        <xdr:cNvPr id="345" name="直線コネクタ 344"/>
        <xdr:cNvCxnSpPr/>
      </xdr:nvCxnSpPr>
      <xdr:spPr>
        <a:xfrm>
          <a:off x="9639300" y="9813328"/>
          <a:ext cx="8382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40678</xdr:rowOff>
    </xdr:from>
    <xdr:to>
      <xdr:col>50</xdr:col>
      <xdr:colOff>114300</xdr:colOff>
      <xdr:row>57</xdr:row>
      <xdr:rowOff>77087</xdr:rowOff>
    </xdr:to>
    <xdr:cxnSp macro="">
      <xdr:nvCxnSpPr>
        <xdr:cNvPr id="348" name="直線コネクタ 347"/>
        <xdr:cNvCxnSpPr/>
      </xdr:nvCxnSpPr>
      <xdr:spPr>
        <a:xfrm flipV="1">
          <a:off x="8750300" y="9813328"/>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13357</xdr:rowOff>
    </xdr:from>
    <xdr:to>
      <xdr:col>45</xdr:col>
      <xdr:colOff>177800</xdr:colOff>
      <xdr:row>57</xdr:row>
      <xdr:rowOff>77087</xdr:rowOff>
    </xdr:to>
    <xdr:cxnSp macro="">
      <xdr:nvCxnSpPr>
        <xdr:cNvPr id="351" name="直線コネクタ 350"/>
        <xdr:cNvCxnSpPr/>
      </xdr:nvCxnSpPr>
      <xdr:spPr>
        <a:xfrm>
          <a:off x="7861300" y="9786007"/>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13357</xdr:rowOff>
    </xdr:from>
    <xdr:to>
      <xdr:col>41</xdr:col>
      <xdr:colOff>50800</xdr:colOff>
      <xdr:row>57</xdr:row>
      <xdr:rowOff>133764</xdr:rowOff>
    </xdr:to>
    <xdr:cxnSp macro="">
      <xdr:nvCxnSpPr>
        <xdr:cNvPr id="354" name="直線コネクタ 353"/>
        <xdr:cNvCxnSpPr/>
      </xdr:nvCxnSpPr>
      <xdr:spPr>
        <a:xfrm flipV="1">
          <a:off x="6972300" y="9786007"/>
          <a:ext cx="8890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56" name="テキスト ボックス 355"/>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171045</xdr:rowOff>
    </xdr:from>
    <xdr:ext cx="534377" cy="259045"/>
    <xdr:sp macro="" textlink="">
      <xdr:nvSpPr>
        <xdr:cNvPr id="358" name="テキスト ボックス 357"/>
        <xdr:cNvSpPr txBox="1"/>
      </xdr:nvSpPr>
      <xdr:spPr>
        <a:xfrm>
          <a:off x="6705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16914</xdr:rowOff>
    </xdr:from>
    <xdr:to>
      <xdr:col>55</xdr:col>
      <xdr:colOff>50800</xdr:colOff>
      <xdr:row>57</xdr:row>
      <xdr:rowOff>118514</xdr:rowOff>
    </xdr:to>
    <xdr:sp macro="" textlink="">
      <xdr:nvSpPr>
        <xdr:cNvPr id="364" name="楕円 363"/>
        <xdr:cNvSpPr/>
      </xdr:nvSpPr>
      <xdr:spPr>
        <a:xfrm>
          <a:off x="104267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166791</xdr:rowOff>
    </xdr:from>
    <xdr:ext cx="534377" cy="259045"/>
    <xdr:sp macro="" textlink="">
      <xdr:nvSpPr>
        <xdr:cNvPr id="365" name="普通建設事業費該当値テキスト"/>
        <xdr:cNvSpPr txBox="1"/>
      </xdr:nvSpPr>
      <xdr:spPr>
        <a:xfrm>
          <a:off x="10528300" y="97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161328</xdr:rowOff>
    </xdr:from>
    <xdr:to>
      <xdr:col>50</xdr:col>
      <xdr:colOff>165100</xdr:colOff>
      <xdr:row>57</xdr:row>
      <xdr:rowOff>91478</xdr:rowOff>
    </xdr:to>
    <xdr:sp macro="" textlink="">
      <xdr:nvSpPr>
        <xdr:cNvPr id="366" name="楕円 365"/>
        <xdr:cNvSpPr/>
      </xdr:nvSpPr>
      <xdr:spPr>
        <a:xfrm>
          <a:off x="9588500" y="97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108005</xdr:rowOff>
    </xdr:from>
    <xdr:ext cx="534377" cy="259045"/>
    <xdr:sp macro="" textlink="">
      <xdr:nvSpPr>
        <xdr:cNvPr id="367" name="テキスト ボックス 366"/>
        <xdr:cNvSpPr txBox="1"/>
      </xdr:nvSpPr>
      <xdr:spPr>
        <a:xfrm>
          <a:off x="9372111" y="9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26287</xdr:rowOff>
    </xdr:from>
    <xdr:to>
      <xdr:col>46</xdr:col>
      <xdr:colOff>38100</xdr:colOff>
      <xdr:row>57</xdr:row>
      <xdr:rowOff>127887</xdr:rowOff>
    </xdr:to>
    <xdr:sp macro="" textlink="">
      <xdr:nvSpPr>
        <xdr:cNvPr id="368" name="楕円 367"/>
        <xdr:cNvSpPr/>
      </xdr:nvSpPr>
      <xdr:spPr>
        <a:xfrm>
          <a:off x="8699500" y="9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144414</xdr:rowOff>
    </xdr:from>
    <xdr:ext cx="534377" cy="259045"/>
    <xdr:sp macro="" textlink="">
      <xdr:nvSpPr>
        <xdr:cNvPr id="369" name="テキスト ボックス 368"/>
        <xdr:cNvSpPr txBox="1"/>
      </xdr:nvSpPr>
      <xdr:spPr>
        <a:xfrm>
          <a:off x="8483111" y="95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134007</xdr:rowOff>
    </xdr:from>
    <xdr:to>
      <xdr:col>41</xdr:col>
      <xdr:colOff>101600</xdr:colOff>
      <xdr:row>57</xdr:row>
      <xdr:rowOff>64157</xdr:rowOff>
    </xdr:to>
    <xdr:sp macro="" textlink="">
      <xdr:nvSpPr>
        <xdr:cNvPr id="370" name="楕円 369"/>
        <xdr:cNvSpPr/>
      </xdr:nvSpPr>
      <xdr:spPr>
        <a:xfrm>
          <a:off x="7810500" y="97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80684</xdr:rowOff>
    </xdr:from>
    <xdr:ext cx="534377" cy="259045"/>
    <xdr:sp macro="" textlink="">
      <xdr:nvSpPr>
        <xdr:cNvPr id="371" name="テキスト ボックス 370"/>
        <xdr:cNvSpPr txBox="1"/>
      </xdr:nvSpPr>
      <xdr:spPr>
        <a:xfrm>
          <a:off x="7594111" y="95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82964</xdr:rowOff>
    </xdr:from>
    <xdr:to>
      <xdr:col>36</xdr:col>
      <xdr:colOff>165100</xdr:colOff>
      <xdr:row>58</xdr:row>
      <xdr:rowOff>13114</xdr:rowOff>
    </xdr:to>
    <xdr:sp macro="" textlink="">
      <xdr:nvSpPr>
        <xdr:cNvPr id="372" name="楕円 371"/>
        <xdr:cNvSpPr/>
      </xdr:nvSpPr>
      <xdr:spPr>
        <a:xfrm>
          <a:off x="6921500" y="9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4241</xdr:rowOff>
    </xdr:from>
    <xdr:ext cx="534377" cy="259045"/>
    <xdr:sp macro="" textlink="">
      <xdr:nvSpPr>
        <xdr:cNvPr id="373" name="テキスト ボックス 372"/>
        <xdr:cNvSpPr txBox="1"/>
      </xdr:nvSpPr>
      <xdr:spPr>
        <a:xfrm>
          <a:off x="6705111" y="99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160716</xdr:rowOff>
    </xdr:from>
    <xdr:to>
      <xdr:col>55</xdr:col>
      <xdr:colOff>0</xdr:colOff>
      <xdr:row>79</xdr:row>
      <xdr:rowOff>2273</xdr:rowOff>
    </xdr:to>
    <xdr:cxnSp macro="">
      <xdr:nvCxnSpPr>
        <xdr:cNvPr id="402" name="直線コネクタ 401"/>
        <xdr:cNvCxnSpPr/>
      </xdr:nvCxnSpPr>
      <xdr:spPr>
        <a:xfrm>
          <a:off x="9639300" y="13533816"/>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49479</xdr:rowOff>
    </xdr:from>
    <xdr:to>
      <xdr:col>50</xdr:col>
      <xdr:colOff>114300</xdr:colOff>
      <xdr:row>78</xdr:row>
      <xdr:rowOff>160716</xdr:rowOff>
    </xdr:to>
    <xdr:cxnSp macro="">
      <xdr:nvCxnSpPr>
        <xdr:cNvPr id="405" name="直線コネクタ 404"/>
        <xdr:cNvCxnSpPr/>
      </xdr:nvCxnSpPr>
      <xdr:spPr>
        <a:xfrm>
          <a:off x="8750300" y="13251129"/>
          <a:ext cx="889000" cy="28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49479</xdr:rowOff>
    </xdr:from>
    <xdr:to>
      <xdr:col>45</xdr:col>
      <xdr:colOff>177800</xdr:colOff>
      <xdr:row>77</xdr:row>
      <xdr:rowOff>141514</xdr:rowOff>
    </xdr:to>
    <xdr:cxnSp macro="">
      <xdr:nvCxnSpPr>
        <xdr:cNvPr id="408" name="直線コネクタ 407"/>
        <xdr:cNvCxnSpPr/>
      </xdr:nvCxnSpPr>
      <xdr:spPr>
        <a:xfrm flipV="1">
          <a:off x="7861300" y="13251129"/>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1" name="フローチャート: 判断 410"/>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146882</xdr:rowOff>
    </xdr:from>
    <xdr:ext cx="534377" cy="259045"/>
    <xdr:sp macro="" textlink="">
      <xdr:nvSpPr>
        <xdr:cNvPr id="412" name="テキスト ボックス 411"/>
        <xdr:cNvSpPr txBox="1"/>
      </xdr:nvSpPr>
      <xdr:spPr>
        <a:xfrm>
          <a:off x="7594111" y="13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122923</xdr:rowOff>
    </xdr:from>
    <xdr:to>
      <xdr:col>55</xdr:col>
      <xdr:colOff>50800</xdr:colOff>
      <xdr:row>79</xdr:row>
      <xdr:rowOff>53073</xdr:rowOff>
    </xdr:to>
    <xdr:sp macro="" textlink="">
      <xdr:nvSpPr>
        <xdr:cNvPr id="418" name="楕円 417"/>
        <xdr:cNvSpPr/>
      </xdr:nvSpPr>
      <xdr:spPr>
        <a:xfrm>
          <a:off x="104267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37850</xdr:rowOff>
    </xdr:from>
    <xdr:ext cx="469744" cy="259045"/>
    <xdr:sp macro="" textlink="">
      <xdr:nvSpPr>
        <xdr:cNvPr id="419" name="普通建設事業費 （ うち新規整備　）該当値テキスト"/>
        <xdr:cNvSpPr txBox="1"/>
      </xdr:nvSpPr>
      <xdr:spPr>
        <a:xfrm>
          <a:off x="10528300" y="13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109916</xdr:rowOff>
    </xdr:from>
    <xdr:to>
      <xdr:col>50</xdr:col>
      <xdr:colOff>165100</xdr:colOff>
      <xdr:row>79</xdr:row>
      <xdr:rowOff>40066</xdr:rowOff>
    </xdr:to>
    <xdr:sp macro="" textlink="">
      <xdr:nvSpPr>
        <xdr:cNvPr id="420" name="楕円 419"/>
        <xdr:cNvSpPr/>
      </xdr:nvSpPr>
      <xdr:spPr>
        <a:xfrm>
          <a:off x="9588500" y="1348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31193</xdr:rowOff>
    </xdr:from>
    <xdr:ext cx="469744" cy="259045"/>
    <xdr:sp macro="" textlink="">
      <xdr:nvSpPr>
        <xdr:cNvPr id="421" name="テキスト ボックス 420"/>
        <xdr:cNvSpPr txBox="1"/>
      </xdr:nvSpPr>
      <xdr:spPr>
        <a:xfrm>
          <a:off x="9404428" y="1357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170129</xdr:rowOff>
    </xdr:from>
    <xdr:to>
      <xdr:col>46</xdr:col>
      <xdr:colOff>38100</xdr:colOff>
      <xdr:row>77</xdr:row>
      <xdr:rowOff>100279</xdr:rowOff>
    </xdr:to>
    <xdr:sp macro="" textlink="">
      <xdr:nvSpPr>
        <xdr:cNvPr id="422" name="楕円 421"/>
        <xdr:cNvSpPr/>
      </xdr:nvSpPr>
      <xdr:spPr>
        <a:xfrm>
          <a:off x="8699500" y="132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116806</xdr:rowOff>
    </xdr:from>
    <xdr:ext cx="534377" cy="259045"/>
    <xdr:sp macro="" textlink="">
      <xdr:nvSpPr>
        <xdr:cNvPr id="423" name="テキスト ボックス 422"/>
        <xdr:cNvSpPr txBox="1"/>
      </xdr:nvSpPr>
      <xdr:spPr>
        <a:xfrm>
          <a:off x="8483111" y="129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90714</xdr:rowOff>
    </xdr:from>
    <xdr:to>
      <xdr:col>41</xdr:col>
      <xdr:colOff>101600</xdr:colOff>
      <xdr:row>78</xdr:row>
      <xdr:rowOff>20864</xdr:rowOff>
    </xdr:to>
    <xdr:sp macro="" textlink="">
      <xdr:nvSpPr>
        <xdr:cNvPr id="424" name="楕円 423"/>
        <xdr:cNvSpPr/>
      </xdr:nvSpPr>
      <xdr:spPr>
        <a:xfrm>
          <a:off x="7810500" y="132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xdr:rowOff>
    </xdr:from>
    <xdr:ext cx="534377" cy="259045"/>
    <xdr:sp macro="" textlink="">
      <xdr:nvSpPr>
        <xdr:cNvPr id="425" name="テキスト ボックス 424"/>
        <xdr:cNvSpPr txBox="1"/>
      </xdr:nvSpPr>
      <xdr:spPr>
        <a:xfrm>
          <a:off x="7594111" y="133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153797</xdr:rowOff>
    </xdr:from>
    <xdr:to>
      <xdr:col>55</xdr:col>
      <xdr:colOff>0</xdr:colOff>
      <xdr:row>96</xdr:row>
      <xdr:rowOff>16583</xdr:rowOff>
    </xdr:to>
    <xdr:cxnSp macro="">
      <xdr:nvCxnSpPr>
        <xdr:cNvPr id="454" name="直線コネクタ 453"/>
        <xdr:cNvCxnSpPr/>
      </xdr:nvCxnSpPr>
      <xdr:spPr>
        <a:xfrm>
          <a:off x="9639300" y="16441547"/>
          <a:ext cx="8382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153797</xdr:rowOff>
    </xdr:from>
    <xdr:to>
      <xdr:col>50</xdr:col>
      <xdr:colOff>114300</xdr:colOff>
      <xdr:row>98</xdr:row>
      <xdr:rowOff>146405</xdr:rowOff>
    </xdr:to>
    <xdr:cxnSp macro="">
      <xdr:nvCxnSpPr>
        <xdr:cNvPr id="457" name="直線コネクタ 456"/>
        <xdr:cNvCxnSpPr/>
      </xdr:nvCxnSpPr>
      <xdr:spPr>
        <a:xfrm flipV="1">
          <a:off x="8750300" y="16441547"/>
          <a:ext cx="889000" cy="5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109891</xdr:rowOff>
    </xdr:from>
    <xdr:to>
      <xdr:col>45</xdr:col>
      <xdr:colOff>177800</xdr:colOff>
      <xdr:row>98</xdr:row>
      <xdr:rowOff>146405</xdr:rowOff>
    </xdr:to>
    <xdr:cxnSp macro="">
      <xdr:nvCxnSpPr>
        <xdr:cNvPr id="460" name="直線コネクタ 459"/>
        <xdr:cNvCxnSpPr/>
      </xdr:nvCxnSpPr>
      <xdr:spPr>
        <a:xfrm>
          <a:off x="7861300" y="16740541"/>
          <a:ext cx="889000" cy="2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3" name="フローチャート: 判断 462"/>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16578</xdr:rowOff>
    </xdr:from>
    <xdr:ext cx="534377" cy="259045"/>
    <xdr:sp macro="" textlink="">
      <xdr:nvSpPr>
        <xdr:cNvPr id="464" name="テキスト ボックス 463"/>
        <xdr:cNvSpPr txBox="1"/>
      </xdr:nvSpPr>
      <xdr:spPr>
        <a:xfrm>
          <a:off x="7594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137233</xdr:rowOff>
    </xdr:from>
    <xdr:to>
      <xdr:col>55</xdr:col>
      <xdr:colOff>50800</xdr:colOff>
      <xdr:row>96</xdr:row>
      <xdr:rowOff>67383</xdr:rowOff>
    </xdr:to>
    <xdr:sp macro="" textlink="">
      <xdr:nvSpPr>
        <xdr:cNvPr id="470" name="楕円 469"/>
        <xdr:cNvSpPr/>
      </xdr:nvSpPr>
      <xdr:spPr>
        <a:xfrm>
          <a:off x="10426700" y="1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160110</xdr:rowOff>
    </xdr:from>
    <xdr:ext cx="534377" cy="259045"/>
    <xdr:sp macro="" textlink="">
      <xdr:nvSpPr>
        <xdr:cNvPr id="471" name="普通建設事業費 （ うち更新整備　）該当値テキスト"/>
        <xdr:cNvSpPr txBox="1"/>
      </xdr:nvSpPr>
      <xdr:spPr>
        <a:xfrm>
          <a:off x="10528300" y="162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102997</xdr:rowOff>
    </xdr:from>
    <xdr:to>
      <xdr:col>50</xdr:col>
      <xdr:colOff>165100</xdr:colOff>
      <xdr:row>96</xdr:row>
      <xdr:rowOff>33147</xdr:rowOff>
    </xdr:to>
    <xdr:sp macro="" textlink="">
      <xdr:nvSpPr>
        <xdr:cNvPr id="472" name="楕円 471"/>
        <xdr:cNvSpPr/>
      </xdr:nvSpPr>
      <xdr:spPr>
        <a:xfrm>
          <a:off x="95885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49674</xdr:rowOff>
    </xdr:from>
    <xdr:ext cx="534377" cy="259045"/>
    <xdr:sp macro="" textlink="">
      <xdr:nvSpPr>
        <xdr:cNvPr id="473" name="テキスト ボックス 472"/>
        <xdr:cNvSpPr txBox="1"/>
      </xdr:nvSpPr>
      <xdr:spPr>
        <a:xfrm>
          <a:off x="9372111" y="1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95605</xdr:rowOff>
    </xdr:from>
    <xdr:to>
      <xdr:col>46</xdr:col>
      <xdr:colOff>38100</xdr:colOff>
      <xdr:row>99</xdr:row>
      <xdr:rowOff>25755</xdr:rowOff>
    </xdr:to>
    <xdr:sp macro="" textlink="">
      <xdr:nvSpPr>
        <xdr:cNvPr id="474" name="楕円 473"/>
        <xdr:cNvSpPr/>
      </xdr:nvSpPr>
      <xdr:spPr>
        <a:xfrm>
          <a:off x="86995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16882</xdr:rowOff>
    </xdr:from>
    <xdr:ext cx="469744" cy="259045"/>
    <xdr:sp macro="" textlink="">
      <xdr:nvSpPr>
        <xdr:cNvPr id="475" name="テキスト ボックス 474"/>
        <xdr:cNvSpPr txBox="1"/>
      </xdr:nvSpPr>
      <xdr:spPr>
        <a:xfrm>
          <a:off x="8515428" y="169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59091</xdr:rowOff>
    </xdr:from>
    <xdr:to>
      <xdr:col>41</xdr:col>
      <xdr:colOff>101600</xdr:colOff>
      <xdr:row>97</xdr:row>
      <xdr:rowOff>160691</xdr:rowOff>
    </xdr:to>
    <xdr:sp macro="" textlink="">
      <xdr:nvSpPr>
        <xdr:cNvPr id="476" name="楕円 475"/>
        <xdr:cNvSpPr/>
      </xdr:nvSpPr>
      <xdr:spPr>
        <a:xfrm>
          <a:off x="7810500" y="16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5768</xdr:rowOff>
    </xdr:from>
    <xdr:ext cx="534377" cy="259045"/>
    <xdr:sp macro="" textlink="">
      <xdr:nvSpPr>
        <xdr:cNvPr id="477" name="テキスト ボックス 476"/>
        <xdr:cNvSpPr txBox="1"/>
      </xdr:nvSpPr>
      <xdr:spPr>
        <a:xfrm>
          <a:off x="7594111" y="164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31915</xdr:rowOff>
    </xdr:from>
    <xdr:to>
      <xdr:col>85</xdr:col>
      <xdr:colOff>127000</xdr:colOff>
      <xdr:row>39</xdr:row>
      <xdr:rowOff>33401</xdr:rowOff>
    </xdr:to>
    <xdr:cxnSp macro="">
      <xdr:nvCxnSpPr>
        <xdr:cNvPr id="506" name="直線コネクタ 505"/>
        <xdr:cNvCxnSpPr/>
      </xdr:nvCxnSpPr>
      <xdr:spPr>
        <a:xfrm>
          <a:off x="15481300" y="671846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25108</xdr:rowOff>
    </xdr:from>
    <xdr:to>
      <xdr:col>81</xdr:col>
      <xdr:colOff>50800</xdr:colOff>
      <xdr:row>39</xdr:row>
      <xdr:rowOff>31915</xdr:rowOff>
    </xdr:to>
    <xdr:cxnSp macro="">
      <xdr:nvCxnSpPr>
        <xdr:cNvPr id="509" name="直線コネクタ 508"/>
        <xdr:cNvCxnSpPr/>
      </xdr:nvCxnSpPr>
      <xdr:spPr>
        <a:xfrm>
          <a:off x="14592300" y="6711658"/>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24905</xdr:rowOff>
    </xdr:from>
    <xdr:to>
      <xdr:col>76</xdr:col>
      <xdr:colOff>114300</xdr:colOff>
      <xdr:row>39</xdr:row>
      <xdr:rowOff>25108</xdr:rowOff>
    </xdr:to>
    <xdr:cxnSp macro="">
      <xdr:nvCxnSpPr>
        <xdr:cNvPr id="512" name="直線コネクタ 511"/>
        <xdr:cNvCxnSpPr/>
      </xdr:nvCxnSpPr>
      <xdr:spPr>
        <a:xfrm>
          <a:off x="13703300" y="671145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24905</xdr:rowOff>
    </xdr:from>
    <xdr:to>
      <xdr:col>71</xdr:col>
      <xdr:colOff>177800</xdr:colOff>
      <xdr:row>39</xdr:row>
      <xdr:rowOff>37287</xdr:rowOff>
    </xdr:to>
    <xdr:cxnSp macro="">
      <xdr:nvCxnSpPr>
        <xdr:cNvPr id="515" name="直線コネクタ 514"/>
        <xdr:cNvCxnSpPr/>
      </xdr:nvCxnSpPr>
      <xdr:spPr>
        <a:xfrm flipV="1">
          <a:off x="12814300" y="671145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6" name="フローチャート: 判断 515"/>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66946</xdr:rowOff>
    </xdr:from>
    <xdr:ext cx="469744" cy="259045"/>
    <xdr:sp macro="" textlink="">
      <xdr:nvSpPr>
        <xdr:cNvPr id="517" name="テキスト ボックス 516"/>
        <xdr:cNvSpPr txBox="1"/>
      </xdr:nvSpPr>
      <xdr:spPr>
        <a:xfrm>
          <a:off x="13468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8" name="フローチャート: 判断 517"/>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69321</xdr:rowOff>
    </xdr:from>
    <xdr:ext cx="469744" cy="259045"/>
    <xdr:sp macro="" textlink="">
      <xdr:nvSpPr>
        <xdr:cNvPr id="519" name="テキスト ボックス 518"/>
        <xdr:cNvSpPr txBox="1"/>
      </xdr:nvSpPr>
      <xdr:spPr>
        <a:xfrm>
          <a:off x="12579428" y="64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154051</xdr:rowOff>
    </xdr:from>
    <xdr:to>
      <xdr:col>85</xdr:col>
      <xdr:colOff>177800</xdr:colOff>
      <xdr:row>39</xdr:row>
      <xdr:rowOff>84201</xdr:rowOff>
    </xdr:to>
    <xdr:sp macro="" textlink="">
      <xdr:nvSpPr>
        <xdr:cNvPr id="525" name="楕円 524"/>
        <xdr:cNvSpPr/>
      </xdr:nvSpPr>
      <xdr:spPr>
        <a:xfrm>
          <a:off x="16268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152565</xdr:rowOff>
    </xdr:from>
    <xdr:to>
      <xdr:col>81</xdr:col>
      <xdr:colOff>101600</xdr:colOff>
      <xdr:row>39</xdr:row>
      <xdr:rowOff>82715</xdr:rowOff>
    </xdr:to>
    <xdr:sp macro="" textlink="">
      <xdr:nvSpPr>
        <xdr:cNvPr id="527" name="楕円 526"/>
        <xdr:cNvSpPr/>
      </xdr:nvSpPr>
      <xdr:spPr>
        <a:xfrm>
          <a:off x="15430500" y="66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73842</xdr:rowOff>
    </xdr:from>
    <xdr:ext cx="378565" cy="259045"/>
    <xdr:sp macro="" textlink="">
      <xdr:nvSpPr>
        <xdr:cNvPr id="528" name="テキスト ボックス 527"/>
        <xdr:cNvSpPr txBox="1"/>
      </xdr:nvSpPr>
      <xdr:spPr>
        <a:xfrm>
          <a:off x="15292017" y="676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145758</xdr:rowOff>
    </xdr:from>
    <xdr:to>
      <xdr:col>76</xdr:col>
      <xdr:colOff>165100</xdr:colOff>
      <xdr:row>39</xdr:row>
      <xdr:rowOff>75908</xdr:rowOff>
    </xdr:to>
    <xdr:sp macro="" textlink="">
      <xdr:nvSpPr>
        <xdr:cNvPr id="529" name="楕円 528"/>
        <xdr:cNvSpPr/>
      </xdr:nvSpPr>
      <xdr:spPr>
        <a:xfrm>
          <a:off x="14541500" y="66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67035</xdr:rowOff>
    </xdr:from>
    <xdr:ext cx="469744" cy="259045"/>
    <xdr:sp macro="" textlink="">
      <xdr:nvSpPr>
        <xdr:cNvPr id="530" name="テキスト ボックス 529"/>
        <xdr:cNvSpPr txBox="1"/>
      </xdr:nvSpPr>
      <xdr:spPr>
        <a:xfrm>
          <a:off x="14357428" y="67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145555</xdr:rowOff>
    </xdr:from>
    <xdr:to>
      <xdr:col>72</xdr:col>
      <xdr:colOff>38100</xdr:colOff>
      <xdr:row>39</xdr:row>
      <xdr:rowOff>75705</xdr:rowOff>
    </xdr:to>
    <xdr:sp macro="" textlink="">
      <xdr:nvSpPr>
        <xdr:cNvPr id="531" name="楕円 530"/>
        <xdr:cNvSpPr/>
      </xdr:nvSpPr>
      <xdr:spPr>
        <a:xfrm>
          <a:off x="13652500" y="66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66832</xdr:rowOff>
    </xdr:from>
    <xdr:ext cx="469744" cy="259045"/>
    <xdr:sp macro="" textlink="">
      <xdr:nvSpPr>
        <xdr:cNvPr id="532" name="テキスト ボックス 531"/>
        <xdr:cNvSpPr txBox="1"/>
      </xdr:nvSpPr>
      <xdr:spPr>
        <a:xfrm>
          <a:off x="13468428" y="67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157937</xdr:rowOff>
    </xdr:from>
    <xdr:to>
      <xdr:col>67</xdr:col>
      <xdr:colOff>101600</xdr:colOff>
      <xdr:row>39</xdr:row>
      <xdr:rowOff>88087</xdr:rowOff>
    </xdr:to>
    <xdr:sp macro="" textlink="">
      <xdr:nvSpPr>
        <xdr:cNvPr id="533" name="楕円 532"/>
        <xdr:cNvSpPr/>
      </xdr:nvSpPr>
      <xdr:spPr>
        <a:xfrm>
          <a:off x="12763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79214</xdr:rowOff>
    </xdr:from>
    <xdr:ext cx="378565" cy="259045"/>
    <xdr:sp macro="" textlink="">
      <xdr:nvSpPr>
        <xdr:cNvPr id="534" name="テキスト ボックス 533"/>
        <xdr:cNvSpPr txBox="1"/>
      </xdr:nvSpPr>
      <xdr:spPr>
        <a:xfrm>
          <a:off x="12625017" y="67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5" name="直線コネクタ 61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7" name="直線コネクタ 61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9" name="直線コネクタ 61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18724</xdr:rowOff>
    </xdr:from>
    <xdr:to>
      <xdr:col>85</xdr:col>
      <xdr:colOff>127000</xdr:colOff>
      <xdr:row>76</xdr:row>
      <xdr:rowOff>30223</xdr:rowOff>
    </xdr:to>
    <xdr:cxnSp macro="">
      <xdr:nvCxnSpPr>
        <xdr:cNvPr id="620" name="直線コネクタ 619"/>
        <xdr:cNvCxnSpPr/>
      </xdr:nvCxnSpPr>
      <xdr:spPr>
        <a:xfrm>
          <a:off x="15481300" y="13048924"/>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21"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2" name="フローチャート: 判断 62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10336</xdr:rowOff>
    </xdr:from>
    <xdr:to>
      <xdr:col>81</xdr:col>
      <xdr:colOff>50800</xdr:colOff>
      <xdr:row>76</xdr:row>
      <xdr:rowOff>18724</xdr:rowOff>
    </xdr:to>
    <xdr:cxnSp macro="">
      <xdr:nvCxnSpPr>
        <xdr:cNvPr id="623" name="直線コネクタ 622"/>
        <xdr:cNvCxnSpPr/>
      </xdr:nvCxnSpPr>
      <xdr:spPr>
        <a:xfrm>
          <a:off x="14592300" y="13040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4" name="フローチャート: 判断 62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25" name="テキスト ボックス 624"/>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95831</xdr:rowOff>
    </xdr:from>
    <xdr:to>
      <xdr:col>76</xdr:col>
      <xdr:colOff>114300</xdr:colOff>
      <xdr:row>76</xdr:row>
      <xdr:rowOff>10336</xdr:rowOff>
    </xdr:to>
    <xdr:cxnSp macro="">
      <xdr:nvCxnSpPr>
        <xdr:cNvPr id="626" name="直線コネクタ 625"/>
        <xdr:cNvCxnSpPr/>
      </xdr:nvCxnSpPr>
      <xdr:spPr>
        <a:xfrm>
          <a:off x="13703300" y="12954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27" name="フローチャート: 判断 62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8" name="テキスト ボックス 627"/>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95831</xdr:rowOff>
    </xdr:from>
    <xdr:to>
      <xdr:col>71</xdr:col>
      <xdr:colOff>177800</xdr:colOff>
      <xdr:row>75</xdr:row>
      <xdr:rowOff>98598</xdr:rowOff>
    </xdr:to>
    <xdr:cxnSp macro="">
      <xdr:nvCxnSpPr>
        <xdr:cNvPr id="629" name="直線コネクタ 628"/>
        <xdr:cNvCxnSpPr/>
      </xdr:nvCxnSpPr>
      <xdr:spPr>
        <a:xfrm flipV="1">
          <a:off x="12814300" y="12954581"/>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1" name="テキスト ボックス 630"/>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3" name="テキスト ボックス 632"/>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150873</xdr:rowOff>
    </xdr:from>
    <xdr:to>
      <xdr:col>85</xdr:col>
      <xdr:colOff>177800</xdr:colOff>
      <xdr:row>76</xdr:row>
      <xdr:rowOff>81023</xdr:rowOff>
    </xdr:to>
    <xdr:sp macro="" textlink="">
      <xdr:nvSpPr>
        <xdr:cNvPr id="639" name="楕円 638"/>
        <xdr:cNvSpPr/>
      </xdr:nvSpPr>
      <xdr:spPr>
        <a:xfrm>
          <a:off x="162687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2301</xdr:rowOff>
    </xdr:from>
    <xdr:ext cx="534377" cy="259045"/>
    <xdr:sp macro="" textlink="">
      <xdr:nvSpPr>
        <xdr:cNvPr id="640" name="公債費該当値テキスト"/>
        <xdr:cNvSpPr txBox="1"/>
      </xdr:nvSpPr>
      <xdr:spPr>
        <a:xfrm>
          <a:off x="16370300" y="128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139375</xdr:rowOff>
    </xdr:from>
    <xdr:to>
      <xdr:col>81</xdr:col>
      <xdr:colOff>101600</xdr:colOff>
      <xdr:row>76</xdr:row>
      <xdr:rowOff>69524</xdr:rowOff>
    </xdr:to>
    <xdr:sp macro="" textlink="">
      <xdr:nvSpPr>
        <xdr:cNvPr id="641" name="楕円 640"/>
        <xdr:cNvSpPr/>
      </xdr:nvSpPr>
      <xdr:spPr>
        <a:xfrm>
          <a:off x="15430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86052</xdr:rowOff>
    </xdr:from>
    <xdr:ext cx="534377" cy="259045"/>
    <xdr:sp macro="" textlink="">
      <xdr:nvSpPr>
        <xdr:cNvPr id="642" name="テキスト ボックス 641"/>
        <xdr:cNvSpPr txBox="1"/>
      </xdr:nvSpPr>
      <xdr:spPr>
        <a:xfrm>
          <a:off x="15214111" y="12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130985</xdr:rowOff>
    </xdr:from>
    <xdr:to>
      <xdr:col>76</xdr:col>
      <xdr:colOff>165100</xdr:colOff>
      <xdr:row>76</xdr:row>
      <xdr:rowOff>61134</xdr:rowOff>
    </xdr:to>
    <xdr:sp macro="" textlink="">
      <xdr:nvSpPr>
        <xdr:cNvPr id="643" name="楕円 642"/>
        <xdr:cNvSpPr/>
      </xdr:nvSpPr>
      <xdr:spPr>
        <a:xfrm>
          <a:off x="145415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77662</xdr:rowOff>
    </xdr:from>
    <xdr:ext cx="534377" cy="259045"/>
    <xdr:sp macro="" textlink="">
      <xdr:nvSpPr>
        <xdr:cNvPr id="644" name="テキスト ボックス 643"/>
        <xdr:cNvSpPr txBox="1"/>
      </xdr:nvSpPr>
      <xdr:spPr>
        <a:xfrm>
          <a:off x="14325111" y="12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45031</xdr:rowOff>
    </xdr:from>
    <xdr:to>
      <xdr:col>72</xdr:col>
      <xdr:colOff>38100</xdr:colOff>
      <xdr:row>75</xdr:row>
      <xdr:rowOff>146631</xdr:rowOff>
    </xdr:to>
    <xdr:sp macro="" textlink="">
      <xdr:nvSpPr>
        <xdr:cNvPr id="645" name="楕円 644"/>
        <xdr:cNvSpPr/>
      </xdr:nvSpPr>
      <xdr:spPr>
        <a:xfrm>
          <a:off x="13652500" y="12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163158</xdr:rowOff>
    </xdr:from>
    <xdr:ext cx="534377" cy="259045"/>
    <xdr:sp macro="" textlink="">
      <xdr:nvSpPr>
        <xdr:cNvPr id="646" name="テキスト ボックス 645"/>
        <xdr:cNvSpPr txBox="1"/>
      </xdr:nvSpPr>
      <xdr:spPr>
        <a:xfrm>
          <a:off x="13436111" y="126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47798</xdr:rowOff>
    </xdr:from>
    <xdr:to>
      <xdr:col>67</xdr:col>
      <xdr:colOff>101600</xdr:colOff>
      <xdr:row>75</xdr:row>
      <xdr:rowOff>149399</xdr:rowOff>
    </xdr:to>
    <xdr:sp macro="" textlink="">
      <xdr:nvSpPr>
        <xdr:cNvPr id="647" name="楕円 646"/>
        <xdr:cNvSpPr/>
      </xdr:nvSpPr>
      <xdr:spPr>
        <a:xfrm>
          <a:off x="12763500" y="12906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165925</xdr:rowOff>
    </xdr:from>
    <xdr:ext cx="534377" cy="259045"/>
    <xdr:sp macro="" textlink="">
      <xdr:nvSpPr>
        <xdr:cNvPr id="648" name="テキスト ボックス 647"/>
        <xdr:cNvSpPr txBox="1"/>
      </xdr:nvSpPr>
      <xdr:spPr>
        <a:xfrm>
          <a:off x="12547111" y="126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70" name="直線コネクタ 66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7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2" name="直線コネクタ 67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4" name="直線コネクタ 67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137350</xdr:rowOff>
    </xdr:from>
    <xdr:to>
      <xdr:col>85</xdr:col>
      <xdr:colOff>127000</xdr:colOff>
      <xdr:row>97</xdr:row>
      <xdr:rowOff>154733</xdr:rowOff>
    </xdr:to>
    <xdr:cxnSp macro="">
      <xdr:nvCxnSpPr>
        <xdr:cNvPr id="675" name="直線コネクタ 674"/>
        <xdr:cNvCxnSpPr/>
      </xdr:nvCxnSpPr>
      <xdr:spPr>
        <a:xfrm flipV="1">
          <a:off x="15481300" y="16768000"/>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76"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7" name="フローチャート: 判断 67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154733</xdr:rowOff>
    </xdr:from>
    <xdr:to>
      <xdr:col>81</xdr:col>
      <xdr:colOff>50800</xdr:colOff>
      <xdr:row>97</xdr:row>
      <xdr:rowOff>156373</xdr:rowOff>
    </xdr:to>
    <xdr:cxnSp macro="">
      <xdr:nvCxnSpPr>
        <xdr:cNvPr id="678" name="直線コネクタ 677"/>
        <xdr:cNvCxnSpPr/>
      </xdr:nvCxnSpPr>
      <xdr:spPr>
        <a:xfrm flipV="1">
          <a:off x="14592300" y="16785383"/>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9" name="フローチャート: 判断 67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80" name="テキスト ボックス 679"/>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75774</xdr:rowOff>
    </xdr:from>
    <xdr:to>
      <xdr:col>76</xdr:col>
      <xdr:colOff>114300</xdr:colOff>
      <xdr:row>97</xdr:row>
      <xdr:rowOff>156373</xdr:rowOff>
    </xdr:to>
    <xdr:cxnSp macro="">
      <xdr:nvCxnSpPr>
        <xdr:cNvPr id="681" name="直線コネクタ 680"/>
        <xdr:cNvCxnSpPr/>
      </xdr:nvCxnSpPr>
      <xdr:spPr>
        <a:xfrm>
          <a:off x="13703300" y="16706424"/>
          <a:ext cx="8890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82" name="フローチャート: 判断 68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83" name="テキスト ボックス 682"/>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75774</xdr:rowOff>
    </xdr:from>
    <xdr:to>
      <xdr:col>71</xdr:col>
      <xdr:colOff>177800</xdr:colOff>
      <xdr:row>97</xdr:row>
      <xdr:rowOff>126492</xdr:rowOff>
    </xdr:to>
    <xdr:cxnSp macro="">
      <xdr:nvCxnSpPr>
        <xdr:cNvPr id="684" name="直線コネクタ 683"/>
        <xdr:cNvCxnSpPr/>
      </xdr:nvCxnSpPr>
      <xdr:spPr>
        <a:xfrm flipV="1">
          <a:off x="12814300" y="16706424"/>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5" name="フローチャート: 判断 684"/>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81952</xdr:rowOff>
    </xdr:from>
    <xdr:ext cx="534377" cy="259045"/>
    <xdr:sp macro="" textlink="">
      <xdr:nvSpPr>
        <xdr:cNvPr id="686" name="テキスト ボックス 685"/>
        <xdr:cNvSpPr txBox="1"/>
      </xdr:nvSpPr>
      <xdr:spPr>
        <a:xfrm>
          <a:off x="13436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7" name="フローチャート: 判断 686"/>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8" name="テキスト ボックス 687"/>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86550</xdr:rowOff>
    </xdr:from>
    <xdr:to>
      <xdr:col>85</xdr:col>
      <xdr:colOff>177800</xdr:colOff>
      <xdr:row>98</xdr:row>
      <xdr:rowOff>16700</xdr:rowOff>
    </xdr:to>
    <xdr:sp macro="" textlink="">
      <xdr:nvSpPr>
        <xdr:cNvPr id="694" name="楕円 693"/>
        <xdr:cNvSpPr/>
      </xdr:nvSpPr>
      <xdr:spPr>
        <a:xfrm>
          <a:off x="16268700" y="167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109427</xdr:rowOff>
    </xdr:from>
    <xdr:ext cx="534377" cy="259045"/>
    <xdr:sp macro="" textlink="">
      <xdr:nvSpPr>
        <xdr:cNvPr id="695" name="積立金該当値テキスト"/>
        <xdr:cNvSpPr txBox="1"/>
      </xdr:nvSpPr>
      <xdr:spPr>
        <a:xfrm>
          <a:off x="16370300" y="16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103933</xdr:rowOff>
    </xdr:from>
    <xdr:to>
      <xdr:col>81</xdr:col>
      <xdr:colOff>101600</xdr:colOff>
      <xdr:row>98</xdr:row>
      <xdr:rowOff>34083</xdr:rowOff>
    </xdr:to>
    <xdr:sp macro="" textlink="">
      <xdr:nvSpPr>
        <xdr:cNvPr id="696" name="楕円 695"/>
        <xdr:cNvSpPr/>
      </xdr:nvSpPr>
      <xdr:spPr>
        <a:xfrm>
          <a:off x="15430500" y="16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50610</xdr:rowOff>
    </xdr:from>
    <xdr:ext cx="534377" cy="259045"/>
    <xdr:sp macro="" textlink="">
      <xdr:nvSpPr>
        <xdr:cNvPr id="697" name="テキスト ボックス 696"/>
        <xdr:cNvSpPr txBox="1"/>
      </xdr:nvSpPr>
      <xdr:spPr>
        <a:xfrm>
          <a:off x="15214111" y="165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105573</xdr:rowOff>
    </xdr:from>
    <xdr:to>
      <xdr:col>76</xdr:col>
      <xdr:colOff>165100</xdr:colOff>
      <xdr:row>98</xdr:row>
      <xdr:rowOff>35723</xdr:rowOff>
    </xdr:to>
    <xdr:sp macro="" textlink="">
      <xdr:nvSpPr>
        <xdr:cNvPr id="698" name="楕円 697"/>
        <xdr:cNvSpPr/>
      </xdr:nvSpPr>
      <xdr:spPr>
        <a:xfrm>
          <a:off x="14541500" y="167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52250</xdr:rowOff>
    </xdr:from>
    <xdr:ext cx="534377" cy="259045"/>
    <xdr:sp macro="" textlink="">
      <xdr:nvSpPr>
        <xdr:cNvPr id="699" name="テキスト ボックス 698"/>
        <xdr:cNvSpPr txBox="1"/>
      </xdr:nvSpPr>
      <xdr:spPr>
        <a:xfrm>
          <a:off x="14325111" y="165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24974</xdr:rowOff>
    </xdr:from>
    <xdr:to>
      <xdr:col>72</xdr:col>
      <xdr:colOff>38100</xdr:colOff>
      <xdr:row>97</xdr:row>
      <xdr:rowOff>126574</xdr:rowOff>
    </xdr:to>
    <xdr:sp macro="" textlink="">
      <xdr:nvSpPr>
        <xdr:cNvPr id="700" name="楕円 699"/>
        <xdr:cNvSpPr/>
      </xdr:nvSpPr>
      <xdr:spPr>
        <a:xfrm>
          <a:off x="13652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143101</xdr:rowOff>
    </xdr:from>
    <xdr:ext cx="534377" cy="259045"/>
    <xdr:sp macro="" textlink="">
      <xdr:nvSpPr>
        <xdr:cNvPr id="701" name="テキスト ボックス 700"/>
        <xdr:cNvSpPr txBox="1"/>
      </xdr:nvSpPr>
      <xdr:spPr>
        <a:xfrm>
          <a:off x="13436111" y="164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75692</xdr:rowOff>
    </xdr:from>
    <xdr:to>
      <xdr:col>67</xdr:col>
      <xdr:colOff>101600</xdr:colOff>
      <xdr:row>98</xdr:row>
      <xdr:rowOff>5842</xdr:rowOff>
    </xdr:to>
    <xdr:sp macro="" textlink="">
      <xdr:nvSpPr>
        <xdr:cNvPr id="702" name="楕円 701"/>
        <xdr:cNvSpPr/>
      </xdr:nvSpPr>
      <xdr:spPr>
        <a:xfrm>
          <a:off x="12763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22369</xdr:rowOff>
    </xdr:from>
    <xdr:ext cx="534377" cy="259045"/>
    <xdr:sp macro="" textlink="">
      <xdr:nvSpPr>
        <xdr:cNvPr id="703" name="テキスト ボックス 702"/>
        <xdr:cNvSpPr txBox="1"/>
      </xdr:nvSpPr>
      <xdr:spPr>
        <a:xfrm>
          <a:off x="12547111" y="164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27" name="直線コネクタ 72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3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31" name="直線コネクタ 73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33"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34" name="フローチャート: 判断 73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36" name="フローチャート: 判断 73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37" name="テキスト ボックス 736"/>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9" name="フローチャート: 判断 73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40" name="テキスト ボックス 739"/>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89053</xdr:rowOff>
    </xdr:from>
    <xdr:to>
      <xdr:col>102</xdr:col>
      <xdr:colOff>165100</xdr:colOff>
      <xdr:row>39</xdr:row>
      <xdr:rowOff>19203</xdr:rowOff>
    </xdr:to>
    <xdr:sp macro="" textlink="">
      <xdr:nvSpPr>
        <xdr:cNvPr id="742" name="フローチャート: 判断 741"/>
        <xdr:cNvSpPr/>
      </xdr:nvSpPr>
      <xdr:spPr>
        <a:xfrm>
          <a:off x="19494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35729</xdr:rowOff>
    </xdr:from>
    <xdr:ext cx="378565" cy="259045"/>
    <xdr:sp macro="" textlink="">
      <xdr:nvSpPr>
        <xdr:cNvPr id="743" name="テキスト ボックス 742"/>
        <xdr:cNvSpPr txBox="1"/>
      </xdr:nvSpPr>
      <xdr:spPr>
        <a:xfrm>
          <a:off x="19356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92481</xdr:rowOff>
    </xdr:from>
    <xdr:to>
      <xdr:col>98</xdr:col>
      <xdr:colOff>38100</xdr:colOff>
      <xdr:row>39</xdr:row>
      <xdr:rowOff>22631</xdr:rowOff>
    </xdr:to>
    <xdr:sp macro="" textlink="">
      <xdr:nvSpPr>
        <xdr:cNvPr id="744" name="フローチャート: 判断 743"/>
        <xdr:cNvSpPr/>
      </xdr:nvSpPr>
      <xdr:spPr>
        <a:xfrm>
          <a:off x="18605500" y="66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39159</xdr:rowOff>
    </xdr:from>
    <xdr:ext cx="378565" cy="259045"/>
    <xdr:sp macro="" textlink="">
      <xdr:nvSpPr>
        <xdr:cNvPr id="745" name="テキスト ボックス 744"/>
        <xdr:cNvSpPr txBox="1"/>
      </xdr:nvSpPr>
      <xdr:spPr>
        <a:xfrm>
          <a:off x="18467017" y="63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4" name="直線コネクタ 78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8" name="直線コネクタ 78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90"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91" name="フローチャート: 判断 79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3" name="フローチャート: 判断 79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94" name="テキスト ボックス 793"/>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96" name="フローチャート: 判断 79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97" name="テキスト ボックス 796"/>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9" name="フローチャート: 判断 798"/>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89361</xdr:rowOff>
    </xdr:from>
    <xdr:ext cx="469744" cy="259045"/>
    <xdr:sp macro="" textlink="">
      <xdr:nvSpPr>
        <xdr:cNvPr id="800" name="テキスト ボックス 799"/>
        <xdr:cNvSpPr txBox="1"/>
      </xdr:nvSpPr>
      <xdr:spPr>
        <a:xfrm>
          <a:off x="19310428" y="9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801" name="フローチャート: 判断 800"/>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62692</xdr:rowOff>
    </xdr:from>
    <xdr:ext cx="469744" cy="259045"/>
    <xdr:sp macro="" textlink="">
      <xdr:nvSpPr>
        <xdr:cNvPr id="802" name="テキスト ボックス 801"/>
        <xdr:cNvSpPr txBox="1"/>
      </xdr:nvSpPr>
      <xdr:spPr>
        <a:xfrm>
          <a:off x="18421428" y="98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9"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43" name="直線コネクタ 84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4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45" name="直線コネクタ 84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4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47" name="直線コネクタ 84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12653</xdr:rowOff>
    </xdr:from>
    <xdr:to>
      <xdr:col>116</xdr:col>
      <xdr:colOff>63500</xdr:colOff>
      <xdr:row>76</xdr:row>
      <xdr:rowOff>18628</xdr:rowOff>
    </xdr:to>
    <xdr:cxnSp macro="">
      <xdr:nvCxnSpPr>
        <xdr:cNvPr id="848" name="直線コネクタ 847"/>
        <xdr:cNvCxnSpPr/>
      </xdr:nvCxnSpPr>
      <xdr:spPr>
        <a:xfrm>
          <a:off x="21323300" y="13042853"/>
          <a:ext cx="8382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9"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50" name="フローチャート: 判断 84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158598</xdr:rowOff>
    </xdr:from>
    <xdr:to>
      <xdr:col>111</xdr:col>
      <xdr:colOff>177800</xdr:colOff>
      <xdr:row>76</xdr:row>
      <xdr:rowOff>12653</xdr:rowOff>
    </xdr:to>
    <xdr:cxnSp macro="">
      <xdr:nvCxnSpPr>
        <xdr:cNvPr id="851" name="直線コネクタ 850"/>
        <xdr:cNvCxnSpPr/>
      </xdr:nvCxnSpPr>
      <xdr:spPr>
        <a:xfrm>
          <a:off x="20434300" y="13017348"/>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52" name="フローチャート: 判断 85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53" name="テキスト ボックス 852"/>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158598</xdr:rowOff>
    </xdr:from>
    <xdr:to>
      <xdr:col>107</xdr:col>
      <xdr:colOff>50800</xdr:colOff>
      <xdr:row>76</xdr:row>
      <xdr:rowOff>7384</xdr:rowOff>
    </xdr:to>
    <xdr:cxnSp macro="">
      <xdr:nvCxnSpPr>
        <xdr:cNvPr id="854" name="直線コネクタ 853"/>
        <xdr:cNvCxnSpPr/>
      </xdr:nvCxnSpPr>
      <xdr:spPr>
        <a:xfrm flipV="1">
          <a:off x="19545300" y="13017348"/>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55" name="フローチャート: 判断 85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56" name="テキスト ボックス 855"/>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7384</xdr:rowOff>
    </xdr:from>
    <xdr:to>
      <xdr:col>102</xdr:col>
      <xdr:colOff>114300</xdr:colOff>
      <xdr:row>76</xdr:row>
      <xdr:rowOff>42664</xdr:rowOff>
    </xdr:to>
    <xdr:cxnSp macro="">
      <xdr:nvCxnSpPr>
        <xdr:cNvPr id="857" name="直線コネクタ 856"/>
        <xdr:cNvCxnSpPr/>
      </xdr:nvCxnSpPr>
      <xdr:spPr>
        <a:xfrm flipV="1">
          <a:off x="18656300" y="13037584"/>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113273</xdr:rowOff>
    </xdr:from>
    <xdr:to>
      <xdr:col>102</xdr:col>
      <xdr:colOff>165100</xdr:colOff>
      <xdr:row>76</xdr:row>
      <xdr:rowOff>43424</xdr:rowOff>
    </xdr:to>
    <xdr:sp macro="" textlink="">
      <xdr:nvSpPr>
        <xdr:cNvPr id="858" name="フローチャート: 判断 857"/>
        <xdr:cNvSpPr/>
      </xdr:nvSpPr>
      <xdr:spPr>
        <a:xfrm>
          <a:off x="19494500" y="12972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59950</xdr:rowOff>
    </xdr:from>
    <xdr:ext cx="534377" cy="259045"/>
    <xdr:sp macro="" textlink="">
      <xdr:nvSpPr>
        <xdr:cNvPr id="859" name="テキスト ボックス 858"/>
        <xdr:cNvSpPr txBox="1"/>
      </xdr:nvSpPr>
      <xdr:spPr>
        <a:xfrm>
          <a:off x="19278111" y="12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143318</xdr:rowOff>
    </xdr:from>
    <xdr:to>
      <xdr:col>98</xdr:col>
      <xdr:colOff>38100</xdr:colOff>
      <xdr:row>76</xdr:row>
      <xdr:rowOff>73468</xdr:rowOff>
    </xdr:to>
    <xdr:sp macro="" textlink="">
      <xdr:nvSpPr>
        <xdr:cNvPr id="860" name="フローチャート: 判断 859"/>
        <xdr:cNvSpPr/>
      </xdr:nvSpPr>
      <xdr:spPr>
        <a:xfrm>
          <a:off x="18605500" y="1300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89995</xdr:rowOff>
    </xdr:from>
    <xdr:ext cx="534377" cy="259045"/>
    <xdr:sp macro="" textlink="">
      <xdr:nvSpPr>
        <xdr:cNvPr id="861" name="テキスト ボックス 860"/>
        <xdr:cNvSpPr txBox="1"/>
      </xdr:nvSpPr>
      <xdr:spPr>
        <a:xfrm>
          <a:off x="18389111" y="127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139279</xdr:rowOff>
    </xdr:from>
    <xdr:to>
      <xdr:col>116</xdr:col>
      <xdr:colOff>114300</xdr:colOff>
      <xdr:row>76</xdr:row>
      <xdr:rowOff>69428</xdr:rowOff>
    </xdr:to>
    <xdr:sp macro="" textlink="">
      <xdr:nvSpPr>
        <xdr:cNvPr id="867" name="楕円 866"/>
        <xdr:cNvSpPr/>
      </xdr:nvSpPr>
      <xdr:spPr>
        <a:xfrm>
          <a:off x="221107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117705</xdr:rowOff>
    </xdr:from>
    <xdr:ext cx="534377" cy="259045"/>
    <xdr:sp macro="" textlink="">
      <xdr:nvSpPr>
        <xdr:cNvPr id="868" name="繰出金該当値テキスト"/>
        <xdr:cNvSpPr txBox="1"/>
      </xdr:nvSpPr>
      <xdr:spPr>
        <a:xfrm>
          <a:off x="22212300" y="129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133303</xdr:rowOff>
    </xdr:from>
    <xdr:to>
      <xdr:col>112</xdr:col>
      <xdr:colOff>38100</xdr:colOff>
      <xdr:row>76</xdr:row>
      <xdr:rowOff>63453</xdr:rowOff>
    </xdr:to>
    <xdr:sp macro="" textlink="">
      <xdr:nvSpPr>
        <xdr:cNvPr id="869" name="楕円 868"/>
        <xdr:cNvSpPr/>
      </xdr:nvSpPr>
      <xdr:spPr>
        <a:xfrm>
          <a:off x="21272500" y="129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54580</xdr:rowOff>
    </xdr:from>
    <xdr:ext cx="534377" cy="259045"/>
    <xdr:sp macro="" textlink="">
      <xdr:nvSpPr>
        <xdr:cNvPr id="870" name="テキスト ボックス 869"/>
        <xdr:cNvSpPr txBox="1"/>
      </xdr:nvSpPr>
      <xdr:spPr>
        <a:xfrm>
          <a:off x="21056111" y="130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107797</xdr:rowOff>
    </xdr:from>
    <xdr:to>
      <xdr:col>107</xdr:col>
      <xdr:colOff>101600</xdr:colOff>
      <xdr:row>76</xdr:row>
      <xdr:rowOff>37948</xdr:rowOff>
    </xdr:to>
    <xdr:sp macro="" textlink="">
      <xdr:nvSpPr>
        <xdr:cNvPr id="871" name="楕円 870"/>
        <xdr:cNvSpPr/>
      </xdr:nvSpPr>
      <xdr:spPr>
        <a:xfrm>
          <a:off x="20383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29075</xdr:rowOff>
    </xdr:from>
    <xdr:ext cx="534377" cy="259045"/>
    <xdr:sp macro="" textlink="">
      <xdr:nvSpPr>
        <xdr:cNvPr id="872" name="テキスト ボックス 871"/>
        <xdr:cNvSpPr txBox="1"/>
      </xdr:nvSpPr>
      <xdr:spPr>
        <a:xfrm>
          <a:off x="20167111" y="130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128034</xdr:rowOff>
    </xdr:from>
    <xdr:to>
      <xdr:col>102</xdr:col>
      <xdr:colOff>165100</xdr:colOff>
      <xdr:row>76</xdr:row>
      <xdr:rowOff>58184</xdr:rowOff>
    </xdr:to>
    <xdr:sp macro="" textlink="">
      <xdr:nvSpPr>
        <xdr:cNvPr id="873" name="楕円 872"/>
        <xdr:cNvSpPr/>
      </xdr:nvSpPr>
      <xdr:spPr>
        <a:xfrm>
          <a:off x="19494500" y="129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49311</xdr:rowOff>
    </xdr:from>
    <xdr:ext cx="534377" cy="259045"/>
    <xdr:sp macro="" textlink="">
      <xdr:nvSpPr>
        <xdr:cNvPr id="874" name="テキスト ボックス 873"/>
        <xdr:cNvSpPr txBox="1"/>
      </xdr:nvSpPr>
      <xdr:spPr>
        <a:xfrm>
          <a:off x="19278111" y="130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163314</xdr:rowOff>
    </xdr:from>
    <xdr:to>
      <xdr:col>98</xdr:col>
      <xdr:colOff>38100</xdr:colOff>
      <xdr:row>76</xdr:row>
      <xdr:rowOff>93464</xdr:rowOff>
    </xdr:to>
    <xdr:sp macro="" textlink="">
      <xdr:nvSpPr>
        <xdr:cNvPr id="875" name="楕円 874"/>
        <xdr:cNvSpPr/>
      </xdr:nvSpPr>
      <xdr:spPr>
        <a:xfrm>
          <a:off x="18605500" y="130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84591</xdr:rowOff>
    </xdr:from>
    <xdr:ext cx="534377" cy="259045"/>
    <xdr:sp macro="" textlink="">
      <xdr:nvSpPr>
        <xdr:cNvPr id="876" name="テキスト ボックス 875"/>
        <xdr:cNvSpPr txBox="1"/>
      </xdr:nvSpPr>
      <xdr:spPr>
        <a:xfrm>
          <a:off x="18389111" y="131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544,041</a:t>
          </a:r>
          <a:r>
            <a:rPr kumimoji="1" lang="ja-JP" altLang="en-US" sz="1300">
              <a:latin typeface="ＭＳ Ｐゴシック" panose="020B0600070205080204" pitchFamily="50" charset="-128"/>
              <a:ea typeface="ＭＳ Ｐゴシック" panose="020B0600070205080204" pitchFamily="50" charset="-128"/>
            </a:rPr>
            <a:t>円となっている。公債費は、住民一人当たり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69,367</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円となっている。類似団体平均値との差額は、平成２５年度で</a:t>
          </a:r>
          <a:r>
            <a:rPr kumimoji="1" lang="en-US" altLang="ja-JP" sz="1300">
              <a:latin typeface="ＭＳ Ｐゴシック" panose="020B0600070205080204" pitchFamily="50" charset="-128"/>
              <a:ea typeface="ＭＳ Ｐゴシック" panose="020B0600070205080204" pitchFamily="50" charset="-128"/>
            </a:rPr>
            <a:t>25,977</a:t>
          </a:r>
          <a:r>
            <a:rPr kumimoji="1" lang="ja-JP" altLang="en-US" sz="1300">
              <a:latin typeface="ＭＳ Ｐゴシック" panose="020B0600070205080204" pitchFamily="50" charset="-128"/>
              <a:ea typeface="ＭＳ Ｐゴシック" panose="020B0600070205080204" pitchFamily="50" charset="-128"/>
            </a:rPr>
            <a:t>円であったが、平成２９年度では</a:t>
          </a:r>
          <a:r>
            <a:rPr kumimoji="1" lang="en-US" altLang="ja-JP" sz="1300">
              <a:latin typeface="ＭＳ Ｐゴシック" panose="020B0600070205080204" pitchFamily="50" charset="-128"/>
              <a:ea typeface="ＭＳ Ｐゴシック" panose="020B0600070205080204" pitchFamily="50" charset="-128"/>
            </a:rPr>
            <a:t>17,205</a:t>
          </a:r>
          <a:r>
            <a:rPr kumimoji="1" lang="ja-JP" altLang="en-US" sz="1300">
              <a:latin typeface="ＭＳ Ｐゴシック" panose="020B0600070205080204" pitchFamily="50" charset="-128"/>
              <a:ea typeface="ＭＳ Ｐゴシック" panose="020B0600070205080204" pitchFamily="50" charset="-128"/>
            </a:rPr>
            <a:t>円と年々平均値に近づいている。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14,594
14,515
122.48
8,507,545
7,939,735
504,678
4,950,219
10,355,557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123127</xdr:rowOff>
    </xdr:from>
    <xdr:to>
      <xdr:col>24</xdr:col>
      <xdr:colOff>63500</xdr:colOff>
      <xdr:row>36</xdr:row>
      <xdr:rowOff>123508</xdr:rowOff>
    </xdr:to>
    <xdr:cxnSp macro="">
      <xdr:nvCxnSpPr>
        <xdr:cNvPr id="61" name="直線コネクタ 60"/>
        <xdr:cNvCxnSpPr/>
      </xdr:nvCxnSpPr>
      <xdr:spPr>
        <a:xfrm>
          <a:off x="3797300" y="62953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50546</xdr:rowOff>
    </xdr:from>
    <xdr:to>
      <xdr:col>19</xdr:col>
      <xdr:colOff>177800</xdr:colOff>
      <xdr:row>36</xdr:row>
      <xdr:rowOff>123127</xdr:rowOff>
    </xdr:to>
    <xdr:cxnSp macro="">
      <xdr:nvCxnSpPr>
        <xdr:cNvPr id="64" name="直線コネクタ 63"/>
        <xdr:cNvCxnSpPr/>
      </xdr:nvCxnSpPr>
      <xdr:spPr>
        <a:xfrm>
          <a:off x="2908300" y="6222746"/>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50546</xdr:rowOff>
    </xdr:from>
    <xdr:to>
      <xdr:col>15</xdr:col>
      <xdr:colOff>50800</xdr:colOff>
      <xdr:row>36</xdr:row>
      <xdr:rowOff>127127</xdr:rowOff>
    </xdr:to>
    <xdr:cxnSp macro="">
      <xdr:nvCxnSpPr>
        <xdr:cNvPr id="67" name="直線コネクタ 66"/>
        <xdr:cNvCxnSpPr/>
      </xdr:nvCxnSpPr>
      <xdr:spPr>
        <a:xfrm flipV="1">
          <a:off x="2019300" y="622274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127127</xdr:rowOff>
    </xdr:from>
    <xdr:to>
      <xdr:col>10</xdr:col>
      <xdr:colOff>114300</xdr:colOff>
      <xdr:row>37</xdr:row>
      <xdr:rowOff>5016</xdr:rowOff>
    </xdr:to>
    <xdr:cxnSp macro="">
      <xdr:nvCxnSpPr>
        <xdr:cNvPr id="70" name="直線コネクタ 69"/>
        <xdr:cNvCxnSpPr/>
      </xdr:nvCxnSpPr>
      <xdr:spPr>
        <a:xfrm flipV="1">
          <a:off x="1130300" y="6299327"/>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72" name="テキスト ボックス 71"/>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72708</xdr:rowOff>
    </xdr:from>
    <xdr:to>
      <xdr:col>24</xdr:col>
      <xdr:colOff>114300</xdr:colOff>
      <xdr:row>37</xdr:row>
      <xdr:rowOff>2858</xdr:rowOff>
    </xdr:to>
    <xdr:sp macro="" textlink="">
      <xdr:nvSpPr>
        <xdr:cNvPr id="80" name="楕円 79"/>
        <xdr:cNvSpPr/>
      </xdr:nvSpPr>
      <xdr:spPr>
        <a:xfrm>
          <a:off x="45847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51135</xdr:rowOff>
    </xdr:from>
    <xdr:ext cx="469744" cy="259045"/>
    <xdr:sp macro="" textlink="">
      <xdr:nvSpPr>
        <xdr:cNvPr id="81" name="議会費該当値テキスト"/>
        <xdr:cNvSpPr txBox="1"/>
      </xdr:nvSpPr>
      <xdr:spPr>
        <a:xfrm>
          <a:off x="4686300" y="62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72327</xdr:rowOff>
    </xdr:from>
    <xdr:to>
      <xdr:col>20</xdr:col>
      <xdr:colOff>38100</xdr:colOff>
      <xdr:row>37</xdr:row>
      <xdr:rowOff>2477</xdr:rowOff>
    </xdr:to>
    <xdr:sp macro="" textlink="">
      <xdr:nvSpPr>
        <xdr:cNvPr id="82" name="楕円 81"/>
        <xdr:cNvSpPr/>
      </xdr:nvSpPr>
      <xdr:spPr>
        <a:xfrm>
          <a:off x="3746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165054</xdr:rowOff>
    </xdr:from>
    <xdr:ext cx="469744" cy="259045"/>
    <xdr:sp macro="" textlink="">
      <xdr:nvSpPr>
        <xdr:cNvPr id="83" name="テキスト ボックス 82"/>
        <xdr:cNvSpPr txBox="1"/>
      </xdr:nvSpPr>
      <xdr:spPr>
        <a:xfrm>
          <a:off x="3562428" y="63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4" name="楕円 83"/>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5" name="テキスト ボックス 84"/>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76327</xdr:rowOff>
    </xdr:from>
    <xdr:to>
      <xdr:col>10</xdr:col>
      <xdr:colOff>165100</xdr:colOff>
      <xdr:row>37</xdr:row>
      <xdr:rowOff>6477</xdr:rowOff>
    </xdr:to>
    <xdr:sp macro="" textlink="">
      <xdr:nvSpPr>
        <xdr:cNvPr id="86" name="楕円 85"/>
        <xdr:cNvSpPr/>
      </xdr:nvSpPr>
      <xdr:spPr>
        <a:xfrm>
          <a:off x="1968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23004</xdr:rowOff>
    </xdr:from>
    <xdr:ext cx="469744" cy="259045"/>
    <xdr:sp macro="" textlink="">
      <xdr:nvSpPr>
        <xdr:cNvPr id="87" name="テキスト ボックス 86"/>
        <xdr:cNvSpPr txBox="1"/>
      </xdr:nvSpPr>
      <xdr:spPr>
        <a:xfrm>
          <a:off x="1784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125666</xdr:rowOff>
    </xdr:from>
    <xdr:to>
      <xdr:col>6</xdr:col>
      <xdr:colOff>38100</xdr:colOff>
      <xdr:row>37</xdr:row>
      <xdr:rowOff>55816</xdr:rowOff>
    </xdr:to>
    <xdr:sp macro="" textlink="">
      <xdr:nvSpPr>
        <xdr:cNvPr id="88" name="楕円 87"/>
        <xdr:cNvSpPr/>
      </xdr:nvSpPr>
      <xdr:spPr>
        <a:xfrm>
          <a:off x="1079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72343</xdr:rowOff>
    </xdr:from>
    <xdr:ext cx="469744" cy="259045"/>
    <xdr:sp macro="" textlink="">
      <xdr:nvSpPr>
        <xdr:cNvPr id="89" name="テキスト ボックス 88"/>
        <xdr:cNvSpPr txBox="1"/>
      </xdr:nvSpPr>
      <xdr:spPr>
        <a:xfrm>
          <a:off x="895428"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77282</xdr:rowOff>
    </xdr:from>
    <xdr:to>
      <xdr:col>24</xdr:col>
      <xdr:colOff>63500</xdr:colOff>
      <xdr:row>57</xdr:row>
      <xdr:rowOff>84173</xdr:rowOff>
    </xdr:to>
    <xdr:cxnSp macro="">
      <xdr:nvCxnSpPr>
        <xdr:cNvPr id="120" name="直線コネクタ 119"/>
        <xdr:cNvCxnSpPr/>
      </xdr:nvCxnSpPr>
      <xdr:spPr>
        <a:xfrm>
          <a:off x="3797300" y="9849932"/>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75836</xdr:rowOff>
    </xdr:from>
    <xdr:to>
      <xdr:col>19</xdr:col>
      <xdr:colOff>177800</xdr:colOff>
      <xdr:row>57</xdr:row>
      <xdr:rowOff>77282</xdr:rowOff>
    </xdr:to>
    <xdr:cxnSp macro="">
      <xdr:nvCxnSpPr>
        <xdr:cNvPr id="123" name="直線コネクタ 122"/>
        <xdr:cNvCxnSpPr/>
      </xdr:nvCxnSpPr>
      <xdr:spPr>
        <a:xfrm>
          <a:off x="2908300" y="9848486"/>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49067</xdr:rowOff>
    </xdr:from>
    <xdr:to>
      <xdr:col>15</xdr:col>
      <xdr:colOff>50800</xdr:colOff>
      <xdr:row>57</xdr:row>
      <xdr:rowOff>75836</xdr:rowOff>
    </xdr:to>
    <xdr:cxnSp macro="">
      <xdr:nvCxnSpPr>
        <xdr:cNvPr id="126" name="直線コネクタ 125"/>
        <xdr:cNvCxnSpPr/>
      </xdr:nvCxnSpPr>
      <xdr:spPr>
        <a:xfrm>
          <a:off x="2019300" y="9821717"/>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49067</xdr:rowOff>
    </xdr:from>
    <xdr:to>
      <xdr:col>10</xdr:col>
      <xdr:colOff>114300</xdr:colOff>
      <xdr:row>57</xdr:row>
      <xdr:rowOff>106550</xdr:rowOff>
    </xdr:to>
    <xdr:cxnSp macro="">
      <xdr:nvCxnSpPr>
        <xdr:cNvPr id="129" name="直線コネクタ 128"/>
        <xdr:cNvCxnSpPr/>
      </xdr:nvCxnSpPr>
      <xdr:spPr>
        <a:xfrm flipV="1">
          <a:off x="1130300" y="9821717"/>
          <a:ext cx="889000" cy="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1" name="テキスト ボックス 130"/>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33373</xdr:rowOff>
    </xdr:from>
    <xdr:to>
      <xdr:col>24</xdr:col>
      <xdr:colOff>114300</xdr:colOff>
      <xdr:row>57</xdr:row>
      <xdr:rowOff>134973</xdr:rowOff>
    </xdr:to>
    <xdr:sp macro="" textlink="">
      <xdr:nvSpPr>
        <xdr:cNvPr id="139" name="楕円 138"/>
        <xdr:cNvSpPr/>
      </xdr:nvSpPr>
      <xdr:spPr>
        <a:xfrm>
          <a:off x="4584700" y="9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56250</xdr:rowOff>
    </xdr:from>
    <xdr:ext cx="599010" cy="259045"/>
    <xdr:sp macro="" textlink="">
      <xdr:nvSpPr>
        <xdr:cNvPr id="140" name="総務費該当値テキスト"/>
        <xdr:cNvSpPr txBox="1"/>
      </xdr:nvSpPr>
      <xdr:spPr>
        <a:xfrm>
          <a:off x="4686300" y="965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26482</xdr:rowOff>
    </xdr:from>
    <xdr:to>
      <xdr:col>20</xdr:col>
      <xdr:colOff>38100</xdr:colOff>
      <xdr:row>57</xdr:row>
      <xdr:rowOff>128082</xdr:rowOff>
    </xdr:to>
    <xdr:sp macro="" textlink="">
      <xdr:nvSpPr>
        <xdr:cNvPr id="141" name="楕円 140"/>
        <xdr:cNvSpPr/>
      </xdr:nvSpPr>
      <xdr:spPr>
        <a:xfrm>
          <a:off x="3746500" y="97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144609</xdr:rowOff>
    </xdr:from>
    <xdr:ext cx="599010" cy="259045"/>
    <xdr:sp macro="" textlink="">
      <xdr:nvSpPr>
        <xdr:cNvPr id="142" name="テキスト ボックス 141"/>
        <xdr:cNvSpPr txBox="1"/>
      </xdr:nvSpPr>
      <xdr:spPr>
        <a:xfrm>
          <a:off x="3497795" y="95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25036</xdr:rowOff>
    </xdr:from>
    <xdr:to>
      <xdr:col>15</xdr:col>
      <xdr:colOff>101600</xdr:colOff>
      <xdr:row>57</xdr:row>
      <xdr:rowOff>126636</xdr:rowOff>
    </xdr:to>
    <xdr:sp macro="" textlink="">
      <xdr:nvSpPr>
        <xdr:cNvPr id="143" name="楕円 142"/>
        <xdr:cNvSpPr/>
      </xdr:nvSpPr>
      <xdr:spPr>
        <a:xfrm>
          <a:off x="28575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143163</xdr:rowOff>
    </xdr:from>
    <xdr:ext cx="599010" cy="259045"/>
    <xdr:sp macro="" textlink="">
      <xdr:nvSpPr>
        <xdr:cNvPr id="144" name="テキスト ボックス 143"/>
        <xdr:cNvSpPr txBox="1"/>
      </xdr:nvSpPr>
      <xdr:spPr>
        <a:xfrm>
          <a:off x="2608795" y="957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169717</xdr:rowOff>
    </xdr:from>
    <xdr:to>
      <xdr:col>10</xdr:col>
      <xdr:colOff>165100</xdr:colOff>
      <xdr:row>57</xdr:row>
      <xdr:rowOff>99867</xdr:rowOff>
    </xdr:to>
    <xdr:sp macro="" textlink="">
      <xdr:nvSpPr>
        <xdr:cNvPr id="145" name="楕円 144"/>
        <xdr:cNvSpPr/>
      </xdr:nvSpPr>
      <xdr:spPr>
        <a:xfrm>
          <a:off x="1968500" y="97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116394</xdr:rowOff>
    </xdr:from>
    <xdr:ext cx="599010" cy="259045"/>
    <xdr:sp macro="" textlink="">
      <xdr:nvSpPr>
        <xdr:cNvPr id="146" name="テキスト ボックス 145"/>
        <xdr:cNvSpPr txBox="1"/>
      </xdr:nvSpPr>
      <xdr:spPr>
        <a:xfrm>
          <a:off x="1719795" y="95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55750</xdr:rowOff>
    </xdr:from>
    <xdr:to>
      <xdr:col>6</xdr:col>
      <xdr:colOff>38100</xdr:colOff>
      <xdr:row>57</xdr:row>
      <xdr:rowOff>157350</xdr:rowOff>
    </xdr:to>
    <xdr:sp macro="" textlink="">
      <xdr:nvSpPr>
        <xdr:cNvPr id="147" name="楕円 146"/>
        <xdr:cNvSpPr/>
      </xdr:nvSpPr>
      <xdr:spPr>
        <a:xfrm>
          <a:off x="1079500" y="98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2427</xdr:rowOff>
    </xdr:from>
    <xdr:ext cx="599010" cy="259045"/>
    <xdr:sp macro="" textlink="">
      <xdr:nvSpPr>
        <xdr:cNvPr id="148" name="テキスト ボックス 147"/>
        <xdr:cNvSpPr txBox="1"/>
      </xdr:nvSpPr>
      <xdr:spPr>
        <a:xfrm>
          <a:off x="830795" y="96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62491</xdr:rowOff>
    </xdr:from>
    <xdr:to>
      <xdr:col>24</xdr:col>
      <xdr:colOff>63500</xdr:colOff>
      <xdr:row>76</xdr:row>
      <xdr:rowOff>143472</xdr:rowOff>
    </xdr:to>
    <xdr:cxnSp macro="">
      <xdr:nvCxnSpPr>
        <xdr:cNvPr id="182" name="直線コネクタ 181"/>
        <xdr:cNvCxnSpPr/>
      </xdr:nvCxnSpPr>
      <xdr:spPr>
        <a:xfrm flipV="1">
          <a:off x="3797300" y="13092691"/>
          <a:ext cx="8382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110887</xdr:rowOff>
    </xdr:from>
    <xdr:to>
      <xdr:col>19</xdr:col>
      <xdr:colOff>177800</xdr:colOff>
      <xdr:row>76</xdr:row>
      <xdr:rowOff>143472</xdr:rowOff>
    </xdr:to>
    <xdr:cxnSp macro="">
      <xdr:nvCxnSpPr>
        <xdr:cNvPr id="185" name="直線コネクタ 184"/>
        <xdr:cNvCxnSpPr/>
      </xdr:nvCxnSpPr>
      <xdr:spPr>
        <a:xfrm>
          <a:off x="2908300" y="12969637"/>
          <a:ext cx="889000" cy="20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110887</xdr:rowOff>
    </xdr:from>
    <xdr:to>
      <xdr:col>15</xdr:col>
      <xdr:colOff>50800</xdr:colOff>
      <xdr:row>76</xdr:row>
      <xdr:rowOff>155845</xdr:rowOff>
    </xdr:to>
    <xdr:cxnSp macro="">
      <xdr:nvCxnSpPr>
        <xdr:cNvPr id="188" name="直線コネクタ 187"/>
        <xdr:cNvCxnSpPr/>
      </xdr:nvCxnSpPr>
      <xdr:spPr>
        <a:xfrm flipV="1">
          <a:off x="2019300" y="12969637"/>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155845</xdr:rowOff>
    </xdr:from>
    <xdr:to>
      <xdr:col>10</xdr:col>
      <xdr:colOff>114300</xdr:colOff>
      <xdr:row>77</xdr:row>
      <xdr:rowOff>116382</xdr:rowOff>
    </xdr:to>
    <xdr:cxnSp macro="">
      <xdr:nvCxnSpPr>
        <xdr:cNvPr id="191" name="直線コネクタ 190"/>
        <xdr:cNvCxnSpPr/>
      </xdr:nvCxnSpPr>
      <xdr:spPr>
        <a:xfrm flipV="1">
          <a:off x="1130300" y="13186045"/>
          <a:ext cx="889000" cy="13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166557</xdr:rowOff>
    </xdr:from>
    <xdr:to>
      <xdr:col>10</xdr:col>
      <xdr:colOff>165100</xdr:colOff>
      <xdr:row>77</xdr:row>
      <xdr:rowOff>96707</xdr:rowOff>
    </xdr:to>
    <xdr:sp macro="" textlink="">
      <xdr:nvSpPr>
        <xdr:cNvPr id="192" name="フローチャート: 判断 191"/>
        <xdr:cNvSpPr/>
      </xdr:nvSpPr>
      <xdr:spPr>
        <a:xfrm>
          <a:off x="1968500" y="131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87834</xdr:rowOff>
    </xdr:from>
    <xdr:ext cx="599010" cy="259045"/>
    <xdr:sp macro="" textlink="">
      <xdr:nvSpPr>
        <xdr:cNvPr id="193" name="テキスト ボックス 192"/>
        <xdr:cNvSpPr txBox="1"/>
      </xdr:nvSpPr>
      <xdr:spPr>
        <a:xfrm>
          <a:off x="1719795" y="1328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128496</xdr:rowOff>
    </xdr:from>
    <xdr:to>
      <xdr:col>6</xdr:col>
      <xdr:colOff>38100</xdr:colOff>
      <xdr:row>78</xdr:row>
      <xdr:rowOff>58646</xdr:rowOff>
    </xdr:to>
    <xdr:sp macro="" textlink="">
      <xdr:nvSpPr>
        <xdr:cNvPr id="194" name="フローチャート: 判断 193"/>
        <xdr:cNvSpPr/>
      </xdr:nvSpPr>
      <xdr:spPr>
        <a:xfrm>
          <a:off x="1079500" y="1333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49773</xdr:rowOff>
    </xdr:from>
    <xdr:ext cx="599010" cy="259045"/>
    <xdr:sp macro="" textlink="">
      <xdr:nvSpPr>
        <xdr:cNvPr id="195" name="テキスト ボックス 194"/>
        <xdr:cNvSpPr txBox="1"/>
      </xdr:nvSpPr>
      <xdr:spPr>
        <a:xfrm>
          <a:off x="830795" y="1342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11691</xdr:rowOff>
    </xdr:from>
    <xdr:to>
      <xdr:col>24</xdr:col>
      <xdr:colOff>114300</xdr:colOff>
      <xdr:row>76</xdr:row>
      <xdr:rowOff>113291</xdr:rowOff>
    </xdr:to>
    <xdr:sp macro="" textlink="">
      <xdr:nvSpPr>
        <xdr:cNvPr id="201" name="楕円 200"/>
        <xdr:cNvSpPr/>
      </xdr:nvSpPr>
      <xdr:spPr>
        <a:xfrm>
          <a:off x="4584700" y="130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34567</xdr:rowOff>
    </xdr:from>
    <xdr:ext cx="599010" cy="259045"/>
    <xdr:sp macro="" textlink="">
      <xdr:nvSpPr>
        <xdr:cNvPr id="202" name="民生費該当値テキスト"/>
        <xdr:cNvSpPr txBox="1"/>
      </xdr:nvSpPr>
      <xdr:spPr>
        <a:xfrm>
          <a:off x="4686300" y="128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92672</xdr:rowOff>
    </xdr:from>
    <xdr:to>
      <xdr:col>20</xdr:col>
      <xdr:colOff>38100</xdr:colOff>
      <xdr:row>77</xdr:row>
      <xdr:rowOff>22822</xdr:rowOff>
    </xdr:to>
    <xdr:sp macro="" textlink="">
      <xdr:nvSpPr>
        <xdr:cNvPr id="203" name="楕円 202"/>
        <xdr:cNvSpPr/>
      </xdr:nvSpPr>
      <xdr:spPr>
        <a:xfrm>
          <a:off x="3746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13949</xdr:rowOff>
    </xdr:from>
    <xdr:ext cx="599010" cy="259045"/>
    <xdr:sp macro="" textlink="">
      <xdr:nvSpPr>
        <xdr:cNvPr id="204" name="テキスト ボックス 203"/>
        <xdr:cNvSpPr txBox="1"/>
      </xdr:nvSpPr>
      <xdr:spPr>
        <a:xfrm>
          <a:off x="3497795" y="1321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60087</xdr:rowOff>
    </xdr:from>
    <xdr:to>
      <xdr:col>15</xdr:col>
      <xdr:colOff>101600</xdr:colOff>
      <xdr:row>75</xdr:row>
      <xdr:rowOff>161686</xdr:rowOff>
    </xdr:to>
    <xdr:sp macro="" textlink="">
      <xdr:nvSpPr>
        <xdr:cNvPr id="205" name="楕円 204"/>
        <xdr:cNvSpPr/>
      </xdr:nvSpPr>
      <xdr:spPr>
        <a:xfrm>
          <a:off x="2857500" y="12918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6764</xdr:rowOff>
    </xdr:from>
    <xdr:ext cx="599010" cy="259045"/>
    <xdr:sp macro="" textlink="">
      <xdr:nvSpPr>
        <xdr:cNvPr id="206" name="テキスト ボックス 205"/>
        <xdr:cNvSpPr txBox="1"/>
      </xdr:nvSpPr>
      <xdr:spPr>
        <a:xfrm>
          <a:off x="2608795" y="126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105045</xdr:rowOff>
    </xdr:from>
    <xdr:to>
      <xdr:col>10</xdr:col>
      <xdr:colOff>165100</xdr:colOff>
      <xdr:row>77</xdr:row>
      <xdr:rowOff>35195</xdr:rowOff>
    </xdr:to>
    <xdr:sp macro="" textlink="">
      <xdr:nvSpPr>
        <xdr:cNvPr id="207" name="楕円 206"/>
        <xdr:cNvSpPr/>
      </xdr:nvSpPr>
      <xdr:spPr>
        <a:xfrm>
          <a:off x="1968500" y="131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51722</xdr:rowOff>
    </xdr:from>
    <xdr:ext cx="599010" cy="259045"/>
    <xdr:sp macro="" textlink="">
      <xdr:nvSpPr>
        <xdr:cNvPr id="208" name="テキスト ボックス 207"/>
        <xdr:cNvSpPr txBox="1"/>
      </xdr:nvSpPr>
      <xdr:spPr>
        <a:xfrm>
          <a:off x="1719795" y="1291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65582</xdr:rowOff>
    </xdr:from>
    <xdr:to>
      <xdr:col>6</xdr:col>
      <xdr:colOff>38100</xdr:colOff>
      <xdr:row>77</xdr:row>
      <xdr:rowOff>167182</xdr:rowOff>
    </xdr:to>
    <xdr:sp macro="" textlink="">
      <xdr:nvSpPr>
        <xdr:cNvPr id="209" name="楕円 208"/>
        <xdr:cNvSpPr/>
      </xdr:nvSpPr>
      <xdr:spPr>
        <a:xfrm>
          <a:off x="1079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12259</xdr:rowOff>
    </xdr:from>
    <xdr:ext cx="599010" cy="259045"/>
    <xdr:sp macro="" textlink="">
      <xdr:nvSpPr>
        <xdr:cNvPr id="210" name="テキスト ボックス 209"/>
        <xdr:cNvSpPr txBox="1"/>
      </xdr:nvSpPr>
      <xdr:spPr>
        <a:xfrm>
          <a:off x="830795" y="130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153694</xdr:rowOff>
    </xdr:from>
    <xdr:to>
      <xdr:col>24</xdr:col>
      <xdr:colOff>63500</xdr:colOff>
      <xdr:row>97</xdr:row>
      <xdr:rowOff>164914</xdr:rowOff>
    </xdr:to>
    <xdr:cxnSp macro="">
      <xdr:nvCxnSpPr>
        <xdr:cNvPr id="237" name="直線コネクタ 236"/>
        <xdr:cNvCxnSpPr/>
      </xdr:nvCxnSpPr>
      <xdr:spPr>
        <a:xfrm flipV="1">
          <a:off x="3797300" y="16784344"/>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164914</xdr:rowOff>
    </xdr:from>
    <xdr:to>
      <xdr:col>19</xdr:col>
      <xdr:colOff>177800</xdr:colOff>
      <xdr:row>98</xdr:row>
      <xdr:rowOff>7089</xdr:rowOff>
    </xdr:to>
    <xdr:cxnSp macro="">
      <xdr:nvCxnSpPr>
        <xdr:cNvPr id="240" name="直線コネクタ 239"/>
        <xdr:cNvCxnSpPr/>
      </xdr:nvCxnSpPr>
      <xdr:spPr>
        <a:xfrm flipV="1">
          <a:off x="2908300" y="16795564"/>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156877</xdr:rowOff>
    </xdr:from>
    <xdr:to>
      <xdr:col>15</xdr:col>
      <xdr:colOff>50800</xdr:colOff>
      <xdr:row>98</xdr:row>
      <xdr:rowOff>7089</xdr:rowOff>
    </xdr:to>
    <xdr:cxnSp macro="">
      <xdr:nvCxnSpPr>
        <xdr:cNvPr id="243" name="直線コネクタ 242"/>
        <xdr:cNvCxnSpPr/>
      </xdr:nvCxnSpPr>
      <xdr:spPr>
        <a:xfrm>
          <a:off x="2019300" y="16787527"/>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156877</xdr:rowOff>
    </xdr:from>
    <xdr:to>
      <xdr:col>10</xdr:col>
      <xdr:colOff>114300</xdr:colOff>
      <xdr:row>97</xdr:row>
      <xdr:rowOff>167963</xdr:rowOff>
    </xdr:to>
    <xdr:cxnSp macro="">
      <xdr:nvCxnSpPr>
        <xdr:cNvPr id="246" name="直線コネクタ 245"/>
        <xdr:cNvCxnSpPr/>
      </xdr:nvCxnSpPr>
      <xdr:spPr>
        <a:xfrm flipV="1">
          <a:off x="1130300" y="1678752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7" name="フローチャート: 判断 246"/>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17161</xdr:rowOff>
    </xdr:from>
    <xdr:ext cx="534377" cy="259045"/>
    <xdr:sp macro="" textlink="">
      <xdr:nvSpPr>
        <xdr:cNvPr id="248" name="テキスト ボックス 247"/>
        <xdr:cNvSpPr txBox="1"/>
      </xdr:nvSpPr>
      <xdr:spPr>
        <a:xfrm>
          <a:off x="1752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9" name="フローチャート: 判断 248"/>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9845</xdr:rowOff>
    </xdr:from>
    <xdr:ext cx="534377" cy="259045"/>
    <xdr:sp macro="" textlink="">
      <xdr:nvSpPr>
        <xdr:cNvPr id="250" name="テキスト ボックス 249"/>
        <xdr:cNvSpPr txBox="1"/>
      </xdr:nvSpPr>
      <xdr:spPr>
        <a:xfrm>
          <a:off x="863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102894</xdr:rowOff>
    </xdr:from>
    <xdr:to>
      <xdr:col>24</xdr:col>
      <xdr:colOff>114300</xdr:colOff>
      <xdr:row>98</xdr:row>
      <xdr:rowOff>33044</xdr:rowOff>
    </xdr:to>
    <xdr:sp macro="" textlink="">
      <xdr:nvSpPr>
        <xdr:cNvPr id="256" name="楕円 255"/>
        <xdr:cNvSpPr/>
      </xdr:nvSpPr>
      <xdr:spPr>
        <a:xfrm>
          <a:off x="4584700" y="1673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17821</xdr:rowOff>
    </xdr:from>
    <xdr:ext cx="534377" cy="259045"/>
    <xdr:sp macro="" textlink="">
      <xdr:nvSpPr>
        <xdr:cNvPr id="257" name="衛生費該当値テキスト"/>
        <xdr:cNvSpPr txBox="1"/>
      </xdr:nvSpPr>
      <xdr:spPr>
        <a:xfrm>
          <a:off x="4686300" y="1664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114114</xdr:rowOff>
    </xdr:from>
    <xdr:to>
      <xdr:col>20</xdr:col>
      <xdr:colOff>38100</xdr:colOff>
      <xdr:row>98</xdr:row>
      <xdr:rowOff>44264</xdr:rowOff>
    </xdr:to>
    <xdr:sp macro="" textlink="">
      <xdr:nvSpPr>
        <xdr:cNvPr id="258" name="楕円 257"/>
        <xdr:cNvSpPr/>
      </xdr:nvSpPr>
      <xdr:spPr>
        <a:xfrm>
          <a:off x="3746500" y="16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35391</xdr:rowOff>
    </xdr:from>
    <xdr:ext cx="534377" cy="259045"/>
    <xdr:sp macro="" textlink="">
      <xdr:nvSpPr>
        <xdr:cNvPr id="259" name="テキスト ボックス 258"/>
        <xdr:cNvSpPr txBox="1"/>
      </xdr:nvSpPr>
      <xdr:spPr>
        <a:xfrm>
          <a:off x="3530111" y="168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127739</xdr:rowOff>
    </xdr:from>
    <xdr:to>
      <xdr:col>15</xdr:col>
      <xdr:colOff>101600</xdr:colOff>
      <xdr:row>98</xdr:row>
      <xdr:rowOff>57889</xdr:rowOff>
    </xdr:to>
    <xdr:sp macro="" textlink="">
      <xdr:nvSpPr>
        <xdr:cNvPr id="260" name="楕円 259"/>
        <xdr:cNvSpPr/>
      </xdr:nvSpPr>
      <xdr:spPr>
        <a:xfrm>
          <a:off x="2857500" y="16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49016</xdr:rowOff>
    </xdr:from>
    <xdr:ext cx="534377" cy="259045"/>
    <xdr:sp macro="" textlink="">
      <xdr:nvSpPr>
        <xdr:cNvPr id="261" name="テキスト ボックス 260"/>
        <xdr:cNvSpPr txBox="1"/>
      </xdr:nvSpPr>
      <xdr:spPr>
        <a:xfrm>
          <a:off x="2641111" y="1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106077</xdr:rowOff>
    </xdr:from>
    <xdr:to>
      <xdr:col>10</xdr:col>
      <xdr:colOff>165100</xdr:colOff>
      <xdr:row>98</xdr:row>
      <xdr:rowOff>36227</xdr:rowOff>
    </xdr:to>
    <xdr:sp macro="" textlink="">
      <xdr:nvSpPr>
        <xdr:cNvPr id="262" name="楕円 261"/>
        <xdr:cNvSpPr/>
      </xdr:nvSpPr>
      <xdr:spPr>
        <a:xfrm>
          <a:off x="1968500" y="167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27354</xdr:rowOff>
    </xdr:from>
    <xdr:ext cx="534377" cy="259045"/>
    <xdr:sp macro="" textlink="">
      <xdr:nvSpPr>
        <xdr:cNvPr id="263" name="テキスト ボックス 262"/>
        <xdr:cNvSpPr txBox="1"/>
      </xdr:nvSpPr>
      <xdr:spPr>
        <a:xfrm>
          <a:off x="1752111" y="168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117163</xdr:rowOff>
    </xdr:from>
    <xdr:to>
      <xdr:col>6</xdr:col>
      <xdr:colOff>38100</xdr:colOff>
      <xdr:row>98</xdr:row>
      <xdr:rowOff>47313</xdr:rowOff>
    </xdr:to>
    <xdr:sp macro="" textlink="">
      <xdr:nvSpPr>
        <xdr:cNvPr id="264" name="楕円 263"/>
        <xdr:cNvSpPr/>
      </xdr:nvSpPr>
      <xdr:spPr>
        <a:xfrm>
          <a:off x="1079500" y="167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38440</xdr:rowOff>
    </xdr:from>
    <xdr:ext cx="534377" cy="259045"/>
    <xdr:sp macro="" textlink="">
      <xdr:nvSpPr>
        <xdr:cNvPr id="265" name="テキスト ボックス 264"/>
        <xdr:cNvSpPr txBox="1"/>
      </xdr:nvSpPr>
      <xdr:spPr>
        <a:xfrm>
          <a:off x="863111" y="168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87775</xdr:rowOff>
    </xdr:from>
    <xdr:to>
      <xdr:col>50</xdr:col>
      <xdr:colOff>114300</xdr:colOff>
      <xdr:row>39</xdr:row>
      <xdr:rowOff>98878</xdr:rowOff>
    </xdr:to>
    <xdr:cxnSp macro="">
      <xdr:nvCxnSpPr>
        <xdr:cNvPr id="299" name="直線コネクタ 298"/>
        <xdr:cNvCxnSpPr/>
      </xdr:nvCxnSpPr>
      <xdr:spPr>
        <a:xfrm>
          <a:off x="8750300" y="677432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153743</xdr:rowOff>
    </xdr:from>
    <xdr:to>
      <xdr:col>45</xdr:col>
      <xdr:colOff>177800</xdr:colOff>
      <xdr:row>39</xdr:row>
      <xdr:rowOff>87775</xdr:rowOff>
    </xdr:to>
    <xdr:cxnSp macro="">
      <xdr:nvCxnSpPr>
        <xdr:cNvPr id="302" name="直線コネクタ 301"/>
        <xdr:cNvCxnSpPr/>
      </xdr:nvCxnSpPr>
      <xdr:spPr>
        <a:xfrm>
          <a:off x="7861300" y="6668843"/>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101164</xdr:rowOff>
    </xdr:from>
    <xdr:to>
      <xdr:col>41</xdr:col>
      <xdr:colOff>50800</xdr:colOff>
      <xdr:row>38</xdr:row>
      <xdr:rowOff>153743</xdr:rowOff>
    </xdr:to>
    <xdr:cxnSp macro="">
      <xdr:nvCxnSpPr>
        <xdr:cNvPr id="305" name="直線コネクタ 304"/>
        <xdr:cNvCxnSpPr/>
      </xdr:nvCxnSpPr>
      <xdr:spPr>
        <a:xfrm>
          <a:off x="6972300" y="661626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6" name="フローチャート: 判断 305"/>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7" name="テキスト ボックス 306"/>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8" name="フローチャート: 判断 307"/>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9" name="テキスト ボックス 308"/>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36975</xdr:rowOff>
    </xdr:from>
    <xdr:to>
      <xdr:col>46</xdr:col>
      <xdr:colOff>38100</xdr:colOff>
      <xdr:row>39</xdr:row>
      <xdr:rowOff>138575</xdr:rowOff>
    </xdr:to>
    <xdr:sp macro="" textlink="">
      <xdr:nvSpPr>
        <xdr:cNvPr id="319" name="楕円 318"/>
        <xdr:cNvSpPr/>
      </xdr:nvSpPr>
      <xdr:spPr>
        <a:xfrm>
          <a:off x="8699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129702</xdr:rowOff>
    </xdr:from>
    <xdr:ext cx="313932" cy="259045"/>
    <xdr:sp macro="" textlink="">
      <xdr:nvSpPr>
        <xdr:cNvPr id="320" name="テキスト ボックス 319"/>
        <xdr:cNvSpPr txBox="1"/>
      </xdr:nvSpPr>
      <xdr:spPr>
        <a:xfrm>
          <a:off x="8593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102943</xdr:rowOff>
    </xdr:from>
    <xdr:to>
      <xdr:col>41</xdr:col>
      <xdr:colOff>101600</xdr:colOff>
      <xdr:row>39</xdr:row>
      <xdr:rowOff>33093</xdr:rowOff>
    </xdr:to>
    <xdr:sp macro="" textlink="">
      <xdr:nvSpPr>
        <xdr:cNvPr id="321" name="楕円 320"/>
        <xdr:cNvSpPr/>
      </xdr:nvSpPr>
      <xdr:spPr>
        <a:xfrm>
          <a:off x="7810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24220</xdr:rowOff>
    </xdr:from>
    <xdr:ext cx="378565" cy="259045"/>
    <xdr:sp macro="" textlink="">
      <xdr:nvSpPr>
        <xdr:cNvPr id="322" name="テキスト ボックス 321"/>
        <xdr:cNvSpPr txBox="1"/>
      </xdr:nvSpPr>
      <xdr:spPr>
        <a:xfrm>
          <a:off x="7672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50364</xdr:rowOff>
    </xdr:from>
    <xdr:to>
      <xdr:col>36</xdr:col>
      <xdr:colOff>165100</xdr:colOff>
      <xdr:row>38</xdr:row>
      <xdr:rowOff>151964</xdr:rowOff>
    </xdr:to>
    <xdr:sp macro="" textlink="">
      <xdr:nvSpPr>
        <xdr:cNvPr id="323" name="楕円 322"/>
        <xdr:cNvSpPr/>
      </xdr:nvSpPr>
      <xdr:spPr>
        <a:xfrm>
          <a:off x="6921500" y="65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143091</xdr:rowOff>
    </xdr:from>
    <xdr:ext cx="378565" cy="259045"/>
    <xdr:sp macro="" textlink="">
      <xdr:nvSpPr>
        <xdr:cNvPr id="324" name="テキスト ボックス 323"/>
        <xdr:cNvSpPr txBox="1"/>
      </xdr:nvSpPr>
      <xdr:spPr>
        <a:xfrm>
          <a:off x="6783017" y="665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91117</xdr:rowOff>
    </xdr:from>
    <xdr:to>
      <xdr:col>55</xdr:col>
      <xdr:colOff>0</xdr:colOff>
      <xdr:row>57</xdr:row>
      <xdr:rowOff>96924</xdr:rowOff>
    </xdr:to>
    <xdr:cxnSp macro="">
      <xdr:nvCxnSpPr>
        <xdr:cNvPr id="349" name="直線コネクタ 348"/>
        <xdr:cNvCxnSpPr/>
      </xdr:nvCxnSpPr>
      <xdr:spPr>
        <a:xfrm>
          <a:off x="9639300" y="9863767"/>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85127</xdr:rowOff>
    </xdr:from>
    <xdr:to>
      <xdr:col>50</xdr:col>
      <xdr:colOff>114300</xdr:colOff>
      <xdr:row>57</xdr:row>
      <xdr:rowOff>91117</xdr:rowOff>
    </xdr:to>
    <xdr:cxnSp macro="">
      <xdr:nvCxnSpPr>
        <xdr:cNvPr id="352" name="直線コネクタ 351"/>
        <xdr:cNvCxnSpPr/>
      </xdr:nvCxnSpPr>
      <xdr:spPr>
        <a:xfrm>
          <a:off x="8750300" y="985777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65348</xdr:rowOff>
    </xdr:from>
    <xdr:to>
      <xdr:col>45</xdr:col>
      <xdr:colOff>177800</xdr:colOff>
      <xdr:row>57</xdr:row>
      <xdr:rowOff>85127</xdr:rowOff>
    </xdr:to>
    <xdr:cxnSp macro="">
      <xdr:nvCxnSpPr>
        <xdr:cNvPr id="355" name="直線コネクタ 354"/>
        <xdr:cNvCxnSpPr/>
      </xdr:nvCxnSpPr>
      <xdr:spPr>
        <a:xfrm>
          <a:off x="7861300" y="9837998"/>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54387</xdr:rowOff>
    </xdr:from>
    <xdr:to>
      <xdr:col>41</xdr:col>
      <xdr:colOff>50800</xdr:colOff>
      <xdr:row>57</xdr:row>
      <xdr:rowOff>65348</xdr:rowOff>
    </xdr:to>
    <xdr:cxnSp macro="">
      <xdr:nvCxnSpPr>
        <xdr:cNvPr id="358" name="直線コネクタ 357"/>
        <xdr:cNvCxnSpPr/>
      </xdr:nvCxnSpPr>
      <xdr:spPr>
        <a:xfrm>
          <a:off x="6972300" y="982703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9" name="フローチャート: 判断 358"/>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60" name="テキスト ボックス 359"/>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61" name="フローチャート: 判断 360"/>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62" name="テキスト ボックス 361"/>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46124</xdr:rowOff>
    </xdr:from>
    <xdr:to>
      <xdr:col>55</xdr:col>
      <xdr:colOff>50800</xdr:colOff>
      <xdr:row>57</xdr:row>
      <xdr:rowOff>147724</xdr:rowOff>
    </xdr:to>
    <xdr:sp macro="" textlink="">
      <xdr:nvSpPr>
        <xdr:cNvPr id="368" name="楕円 367"/>
        <xdr:cNvSpPr/>
      </xdr:nvSpPr>
      <xdr:spPr>
        <a:xfrm>
          <a:off x="10426700" y="9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132501</xdr:rowOff>
    </xdr:from>
    <xdr:ext cx="534377" cy="259045"/>
    <xdr:sp macro="" textlink="">
      <xdr:nvSpPr>
        <xdr:cNvPr id="369" name="農林水産業費該当値テキスト"/>
        <xdr:cNvSpPr txBox="1"/>
      </xdr:nvSpPr>
      <xdr:spPr>
        <a:xfrm>
          <a:off x="10528300" y="97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40317</xdr:rowOff>
    </xdr:from>
    <xdr:to>
      <xdr:col>50</xdr:col>
      <xdr:colOff>165100</xdr:colOff>
      <xdr:row>57</xdr:row>
      <xdr:rowOff>141917</xdr:rowOff>
    </xdr:to>
    <xdr:sp macro="" textlink="">
      <xdr:nvSpPr>
        <xdr:cNvPr id="370" name="楕円 369"/>
        <xdr:cNvSpPr/>
      </xdr:nvSpPr>
      <xdr:spPr>
        <a:xfrm>
          <a:off x="9588500" y="98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133044</xdr:rowOff>
    </xdr:from>
    <xdr:ext cx="534377" cy="259045"/>
    <xdr:sp macro="" textlink="">
      <xdr:nvSpPr>
        <xdr:cNvPr id="371" name="テキスト ボックス 370"/>
        <xdr:cNvSpPr txBox="1"/>
      </xdr:nvSpPr>
      <xdr:spPr>
        <a:xfrm>
          <a:off x="9372111" y="99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34327</xdr:rowOff>
    </xdr:from>
    <xdr:to>
      <xdr:col>46</xdr:col>
      <xdr:colOff>38100</xdr:colOff>
      <xdr:row>57</xdr:row>
      <xdr:rowOff>135927</xdr:rowOff>
    </xdr:to>
    <xdr:sp macro="" textlink="">
      <xdr:nvSpPr>
        <xdr:cNvPr id="372" name="楕円 371"/>
        <xdr:cNvSpPr/>
      </xdr:nvSpPr>
      <xdr:spPr>
        <a:xfrm>
          <a:off x="8699500" y="98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127054</xdr:rowOff>
    </xdr:from>
    <xdr:ext cx="534377" cy="259045"/>
    <xdr:sp macro="" textlink="">
      <xdr:nvSpPr>
        <xdr:cNvPr id="373" name="テキスト ボックス 372"/>
        <xdr:cNvSpPr txBox="1"/>
      </xdr:nvSpPr>
      <xdr:spPr>
        <a:xfrm>
          <a:off x="8483111" y="98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14548</xdr:rowOff>
    </xdr:from>
    <xdr:to>
      <xdr:col>41</xdr:col>
      <xdr:colOff>101600</xdr:colOff>
      <xdr:row>57</xdr:row>
      <xdr:rowOff>116148</xdr:rowOff>
    </xdr:to>
    <xdr:sp macro="" textlink="">
      <xdr:nvSpPr>
        <xdr:cNvPr id="374" name="楕円 373"/>
        <xdr:cNvSpPr/>
      </xdr:nvSpPr>
      <xdr:spPr>
        <a:xfrm>
          <a:off x="7810500" y="97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107275</xdr:rowOff>
    </xdr:from>
    <xdr:ext cx="534377" cy="259045"/>
    <xdr:sp macro="" textlink="">
      <xdr:nvSpPr>
        <xdr:cNvPr id="375" name="テキスト ボックス 374"/>
        <xdr:cNvSpPr txBox="1"/>
      </xdr:nvSpPr>
      <xdr:spPr>
        <a:xfrm>
          <a:off x="7594111" y="98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3587</xdr:rowOff>
    </xdr:from>
    <xdr:to>
      <xdr:col>36</xdr:col>
      <xdr:colOff>165100</xdr:colOff>
      <xdr:row>57</xdr:row>
      <xdr:rowOff>105187</xdr:rowOff>
    </xdr:to>
    <xdr:sp macro="" textlink="">
      <xdr:nvSpPr>
        <xdr:cNvPr id="376" name="楕円 375"/>
        <xdr:cNvSpPr/>
      </xdr:nvSpPr>
      <xdr:spPr>
        <a:xfrm>
          <a:off x="6921500" y="97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121714</xdr:rowOff>
    </xdr:from>
    <xdr:ext cx="534377" cy="259045"/>
    <xdr:sp macro="" textlink="">
      <xdr:nvSpPr>
        <xdr:cNvPr id="377" name="テキスト ボックス 376"/>
        <xdr:cNvSpPr txBox="1"/>
      </xdr:nvSpPr>
      <xdr:spPr>
        <a:xfrm>
          <a:off x="6705111" y="95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76885</xdr:rowOff>
    </xdr:from>
    <xdr:to>
      <xdr:col>55</xdr:col>
      <xdr:colOff>0</xdr:colOff>
      <xdr:row>77</xdr:row>
      <xdr:rowOff>151854</xdr:rowOff>
    </xdr:to>
    <xdr:cxnSp macro="">
      <xdr:nvCxnSpPr>
        <xdr:cNvPr id="406" name="直線コネクタ 405"/>
        <xdr:cNvCxnSpPr/>
      </xdr:nvCxnSpPr>
      <xdr:spPr>
        <a:xfrm flipV="1">
          <a:off x="9639300" y="13278535"/>
          <a:ext cx="8382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151854</xdr:rowOff>
    </xdr:from>
    <xdr:to>
      <xdr:col>50</xdr:col>
      <xdr:colOff>114300</xdr:colOff>
      <xdr:row>78</xdr:row>
      <xdr:rowOff>34913</xdr:rowOff>
    </xdr:to>
    <xdr:cxnSp macro="">
      <xdr:nvCxnSpPr>
        <xdr:cNvPr id="409" name="直線コネクタ 408"/>
        <xdr:cNvCxnSpPr/>
      </xdr:nvCxnSpPr>
      <xdr:spPr>
        <a:xfrm flipV="1">
          <a:off x="8750300" y="13353504"/>
          <a:ext cx="889000" cy="5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34913</xdr:rowOff>
    </xdr:from>
    <xdr:to>
      <xdr:col>45</xdr:col>
      <xdr:colOff>177800</xdr:colOff>
      <xdr:row>78</xdr:row>
      <xdr:rowOff>93218</xdr:rowOff>
    </xdr:to>
    <xdr:cxnSp macro="">
      <xdr:nvCxnSpPr>
        <xdr:cNvPr id="412" name="直線コネクタ 411"/>
        <xdr:cNvCxnSpPr/>
      </xdr:nvCxnSpPr>
      <xdr:spPr>
        <a:xfrm flipV="1">
          <a:off x="7861300" y="13408013"/>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93218</xdr:rowOff>
    </xdr:from>
    <xdr:to>
      <xdr:col>41</xdr:col>
      <xdr:colOff>50800</xdr:colOff>
      <xdr:row>78</xdr:row>
      <xdr:rowOff>123189</xdr:rowOff>
    </xdr:to>
    <xdr:cxnSp macro="">
      <xdr:nvCxnSpPr>
        <xdr:cNvPr id="415" name="直線コネクタ 414"/>
        <xdr:cNvCxnSpPr/>
      </xdr:nvCxnSpPr>
      <xdr:spPr>
        <a:xfrm flipV="1">
          <a:off x="6972300" y="13466318"/>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6" name="フローチャート: 判断 415"/>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7" name="テキスト ボックス 416"/>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8" name="フローチャート: 判断 417"/>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19" name="テキスト ボックス 418"/>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26085</xdr:rowOff>
    </xdr:from>
    <xdr:to>
      <xdr:col>55</xdr:col>
      <xdr:colOff>50800</xdr:colOff>
      <xdr:row>77</xdr:row>
      <xdr:rowOff>127685</xdr:rowOff>
    </xdr:to>
    <xdr:sp macro="" textlink="">
      <xdr:nvSpPr>
        <xdr:cNvPr id="425" name="楕円 424"/>
        <xdr:cNvSpPr/>
      </xdr:nvSpPr>
      <xdr:spPr>
        <a:xfrm>
          <a:off x="10426700" y="132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48962</xdr:rowOff>
    </xdr:from>
    <xdr:ext cx="534377" cy="259045"/>
    <xdr:sp macro="" textlink="">
      <xdr:nvSpPr>
        <xdr:cNvPr id="426" name="商工費該当値テキスト"/>
        <xdr:cNvSpPr txBox="1"/>
      </xdr:nvSpPr>
      <xdr:spPr>
        <a:xfrm>
          <a:off x="10528300" y="13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101054</xdr:rowOff>
    </xdr:from>
    <xdr:to>
      <xdr:col>50</xdr:col>
      <xdr:colOff>165100</xdr:colOff>
      <xdr:row>78</xdr:row>
      <xdr:rowOff>31204</xdr:rowOff>
    </xdr:to>
    <xdr:sp macro="" textlink="">
      <xdr:nvSpPr>
        <xdr:cNvPr id="427" name="楕円 426"/>
        <xdr:cNvSpPr/>
      </xdr:nvSpPr>
      <xdr:spPr>
        <a:xfrm>
          <a:off x="9588500" y="133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47731</xdr:rowOff>
    </xdr:from>
    <xdr:ext cx="534377" cy="259045"/>
    <xdr:sp macro="" textlink="">
      <xdr:nvSpPr>
        <xdr:cNvPr id="428" name="テキスト ボックス 427"/>
        <xdr:cNvSpPr txBox="1"/>
      </xdr:nvSpPr>
      <xdr:spPr>
        <a:xfrm>
          <a:off x="9372111" y="130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155563</xdr:rowOff>
    </xdr:from>
    <xdr:to>
      <xdr:col>46</xdr:col>
      <xdr:colOff>38100</xdr:colOff>
      <xdr:row>78</xdr:row>
      <xdr:rowOff>85713</xdr:rowOff>
    </xdr:to>
    <xdr:sp macro="" textlink="">
      <xdr:nvSpPr>
        <xdr:cNvPr id="429" name="楕円 428"/>
        <xdr:cNvSpPr/>
      </xdr:nvSpPr>
      <xdr:spPr>
        <a:xfrm>
          <a:off x="8699500" y="133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102240</xdr:rowOff>
    </xdr:from>
    <xdr:ext cx="534377" cy="259045"/>
    <xdr:sp macro="" textlink="">
      <xdr:nvSpPr>
        <xdr:cNvPr id="430" name="テキスト ボックス 429"/>
        <xdr:cNvSpPr txBox="1"/>
      </xdr:nvSpPr>
      <xdr:spPr>
        <a:xfrm>
          <a:off x="8483111" y="131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42418</xdr:rowOff>
    </xdr:from>
    <xdr:to>
      <xdr:col>41</xdr:col>
      <xdr:colOff>101600</xdr:colOff>
      <xdr:row>78</xdr:row>
      <xdr:rowOff>144018</xdr:rowOff>
    </xdr:to>
    <xdr:sp macro="" textlink="">
      <xdr:nvSpPr>
        <xdr:cNvPr id="431" name="楕円 430"/>
        <xdr:cNvSpPr/>
      </xdr:nvSpPr>
      <xdr:spPr>
        <a:xfrm>
          <a:off x="7810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160545</xdr:rowOff>
    </xdr:from>
    <xdr:ext cx="469744" cy="259045"/>
    <xdr:sp macro="" textlink="">
      <xdr:nvSpPr>
        <xdr:cNvPr id="432" name="テキスト ボックス 431"/>
        <xdr:cNvSpPr txBox="1"/>
      </xdr:nvSpPr>
      <xdr:spPr>
        <a:xfrm>
          <a:off x="7626428" y="131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72389</xdr:rowOff>
    </xdr:from>
    <xdr:to>
      <xdr:col>36</xdr:col>
      <xdr:colOff>165100</xdr:colOff>
      <xdr:row>79</xdr:row>
      <xdr:rowOff>2539</xdr:rowOff>
    </xdr:to>
    <xdr:sp macro="" textlink="">
      <xdr:nvSpPr>
        <xdr:cNvPr id="433" name="楕円 432"/>
        <xdr:cNvSpPr/>
      </xdr:nvSpPr>
      <xdr:spPr>
        <a:xfrm>
          <a:off x="69215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165116</xdr:rowOff>
    </xdr:from>
    <xdr:ext cx="469744" cy="259045"/>
    <xdr:sp macro="" textlink="">
      <xdr:nvSpPr>
        <xdr:cNvPr id="434" name="テキスト ボックス 433"/>
        <xdr:cNvSpPr txBox="1"/>
      </xdr:nvSpPr>
      <xdr:spPr>
        <a:xfrm>
          <a:off x="6737428" y="135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16644</xdr:rowOff>
    </xdr:from>
    <xdr:to>
      <xdr:col>55</xdr:col>
      <xdr:colOff>0</xdr:colOff>
      <xdr:row>96</xdr:row>
      <xdr:rowOff>83815</xdr:rowOff>
    </xdr:to>
    <xdr:cxnSp macro="">
      <xdr:nvCxnSpPr>
        <xdr:cNvPr id="463" name="直線コネクタ 462"/>
        <xdr:cNvCxnSpPr/>
      </xdr:nvCxnSpPr>
      <xdr:spPr>
        <a:xfrm>
          <a:off x="9639300" y="16475844"/>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16644</xdr:rowOff>
    </xdr:from>
    <xdr:to>
      <xdr:col>50</xdr:col>
      <xdr:colOff>114300</xdr:colOff>
      <xdr:row>96</xdr:row>
      <xdr:rowOff>138336</xdr:rowOff>
    </xdr:to>
    <xdr:cxnSp macro="">
      <xdr:nvCxnSpPr>
        <xdr:cNvPr id="466" name="直線コネクタ 465"/>
        <xdr:cNvCxnSpPr/>
      </xdr:nvCxnSpPr>
      <xdr:spPr>
        <a:xfrm flipV="1">
          <a:off x="8750300" y="16475844"/>
          <a:ext cx="8890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101425</xdr:rowOff>
    </xdr:from>
    <xdr:to>
      <xdr:col>45</xdr:col>
      <xdr:colOff>177800</xdr:colOff>
      <xdr:row>96</xdr:row>
      <xdr:rowOff>138336</xdr:rowOff>
    </xdr:to>
    <xdr:cxnSp macro="">
      <xdr:nvCxnSpPr>
        <xdr:cNvPr id="469" name="直線コネクタ 468"/>
        <xdr:cNvCxnSpPr/>
      </xdr:nvCxnSpPr>
      <xdr:spPr>
        <a:xfrm>
          <a:off x="7861300" y="16560625"/>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101425</xdr:rowOff>
    </xdr:from>
    <xdr:to>
      <xdr:col>41</xdr:col>
      <xdr:colOff>50800</xdr:colOff>
      <xdr:row>97</xdr:row>
      <xdr:rowOff>35961</xdr:rowOff>
    </xdr:to>
    <xdr:cxnSp macro="">
      <xdr:nvCxnSpPr>
        <xdr:cNvPr id="472" name="直線コネクタ 471"/>
        <xdr:cNvCxnSpPr/>
      </xdr:nvCxnSpPr>
      <xdr:spPr>
        <a:xfrm flipV="1">
          <a:off x="6972300" y="16560625"/>
          <a:ext cx="889000" cy="10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160690</xdr:rowOff>
    </xdr:from>
    <xdr:ext cx="534377" cy="259045"/>
    <xdr:sp macro="" textlink="">
      <xdr:nvSpPr>
        <xdr:cNvPr id="474" name="テキスト ボックス 473"/>
        <xdr:cNvSpPr txBox="1"/>
      </xdr:nvSpPr>
      <xdr:spPr>
        <a:xfrm>
          <a:off x="7594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49643</xdr:rowOff>
    </xdr:from>
    <xdr:ext cx="534377" cy="259045"/>
    <xdr:sp macro="" textlink="">
      <xdr:nvSpPr>
        <xdr:cNvPr id="476" name="テキスト ボックス 475"/>
        <xdr:cNvSpPr txBox="1"/>
      </xdr:nvSpPr>
      <xdr:spPr>
        <a:xfrm>
          <a:off x="6705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33015</xdr:rowOff>
    </xdr:from>
    <xdr:to>
      <xdr:col>55</xdr:col>
      <xdr:colOff>50800</xdr:colOff>
      <xdr:row>96</xdr:row>
      <xdr:rowOff>134615</xdr:rowOff>
    </xdr:to>
    <xdr:sp macro="" textlink="">
      <xdr:nvSpPr>
        <xdr:cNvPr id="482" name="楕円 481"/>
        <xdr:cNvSpPr/>
      </xdr:nvSpPr>
      <xdr:spPr>
        <a:xfrm>
          <a:off x="10426700" y="1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55892</xdr:rowOff>
    </xdr:from>
    <xdr:ext cx="534377" cy="259045"/>
    <xdr:sp macro="" textlink="">
      <xdr:nvSpPr>
        <xdr:cNvPr id="483" name="土木費該当値テキスト"/>
        <xdr:cNvSpPr txBox="1"/>
      </xdr:nvSpPr>
      <xdr:spPr>
        <a:xfrm>
          <a:off x="10528300" y="163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137294</xdr:rowOff>
    </xdr:from>
    <xdr:to>
      <xdr:col>50</xdr:col>
      <xdr:colOff>165100</xdr:colOff>
      <xdr:row>96</xdr:row>
      <xdr:rowOff>67444</xdr:rowOff>
    </xdr:to>
    <xdr:sp macro="" textlink="">
      <xdr:nvSpPr>
        <xdr:cNvPr id="484" name="楕円 483"/>
        <xdr:cNvSpPr/>
      </xdr:nvSpPr>
      <xdr:spPr>
        <a:xfrm>
          <a:off x="9588500" y="164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83971</xdr:rowOff>
    </xdr:from>
    <xdr:ext cx="534377" cy="259045"/>
    <xdr:sp macro="" textlink="">
      <xdr:nvSpPr>
        <xdr:cNvPr id="485" name="テキスト ボックス 484"/>
        <xdr:cNvSpPr txBox="1"/>
      </xdr:nvSpPr>
      <xdr:spPr>
        <a:xfrm>
          <a:off x="9372111" y="162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87536</xdr:rowOff>
    </xdr:from>
    <xdr:to>
      <xdr:col>46</xdr:col>
      <xdr:colOff>38100</xdr:colOff>
      <xdr:row>97</xdr:row>
      <xdr:rowOff>17686</xdr:rowOff>
    </xdr:to>
    <xdr:sp macro="" textlink="">
      <xdr:nvSpPr>
        <xdr:cNvPr id="486" name="楕円 485"/>
        <xdr:cNvSpPr/>
      </xdr:nvSpPr>
      <xdr:spPr>
        <a:xfrm>
          <a:off x="8699500" y="165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8813</xdr:rowOff>
    </xdr:from>
    <xdr:ext cx="534377" cy="259045"/>
    <xdr:sp macro="" textlink="">
      <xdr:nvSpPr>
        <xdr:cNvPr id="487" name="テキスト ボックス 486"/>
        <xdr:cNvSpPr txBox="1"/>
      </xdr:nvSpPr>
      <xdr:spPr>
        <a:xfrm>
          <a:off x="8483111" y="166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50625</xdr:rowOff>
    </xdr:from>
    <xdr:to>
      <xdr:col>41</xdr:col>
      <xdr:colOff>101600</xdr:colOff>
      <xdr:row>96</xdr:row>
      <xdr:rowOff>152225</xdr:rowOff>
    </xdr:to>
    <xdr:sp macro="" textlink="">
      <xdr:nvSpPr>
        <xdr:cNvPr id="488" name="楕円 487"/>
        <xdr:cNvSpPr/>
      </xdr:nvSpPr>
      <xdr:spPr>
        <a:xfrm>
          <a:off x="7810500" y="165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143352</xdr:rowOff>
    </xdr:from>
    <xdr:ext cx="534377" cy="259045"/>
    <xdr:sp macro="" textlink="">
      <xdr:nvSpPr>
        <xdr:cNvPr id="489" name="テキスト ボックス 488"/>
        <xdr:cNvSpPr txBox="1"/>
      </xdr:nvSpPr>
      <xdr:spPr>
        <a:xfrm>
          <a:off x="7594111" y="166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156611</xdr:rowOff>
    </xdr:from>
    <xdr:to>
      <xdr:col>36</xdr:col>
      <xdr:colOff>165100</xdr:colOff>
      <xdr:row>97</xdr:row>
      <xdr:rowOff>86761</xdr:rowOff>
    </xdr:to>
    <xdr:sp macro="" textlink="">
      <xdr:nvSpPr>
        <xdr:cNvPr id="490" name="楕円 489"/>
        <xdr:cNvSpPr/>
      </xdr:nvSpPr>
      <xdr:spPr>
        <a:xfrm>
          <a:off x="6921500" y="1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77888</xdr:rowOff>
    </xdr:from>
    <xdr:ext cx="534377" cy="259045"/>
    <xdr:sp macro="" textlink="">
      <xdr:nvSpPr>
        <xdr:cNvPr id="491" name="テキスト ボックス 490"/>
        <xdr:cNvSpPr txBox="1"/>
      </xdr:nvSpPr>
      <xdr:spPr>
        <a:xfrm>
          <a:off x="6705111" y="1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83026</xdr:rowOff>
    </xdr:from>
    <xdr:to>
      <xdr:col>85</xdr:col>
      <xdr:colOff>127000</xdr:colOff>
      <xdr:row>37</xdr:row>
      <xdr:rowOff>10598</xdr:rowOff>
    </xdr:to>
    <xdr:cxnSp macro="">
      <xdr:nvCxnSpPr>
        <xdr:cNvPr id="520" name="直線コネクタ 519"/>
        <xdr:cNvCxnSpPr/>
      </xdr:nvCxnSpPr>
      <xdr:spPr>
        <a:xfrm flipV="1">
          <a:off x="15481300" y="6255226"/>
          <a:ext cx="8382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109544</xdr:rowOff>
    </xdr:from>
    <xdr:to>
      <xdr:col>81</xdr:col>
      <xdr:colOff>50800</xdr:colOff>
      <xdr:row>37</xdr:row>
      <xdr:rowOff>10598</xdr:rowOff>
    </xdr:to>
    <xdr:cxnSp macro="">
      <xdr:nvCxnSpPr>
        <xdr:cNvPr id="523" name="直線コネクタ 522"/>
        <xdr:cNvCxnSpPr/>
      </xdr:nvCxnSpPr>
      <xdr:spPr>
        <a:xfrm>
          <a:off x="14592300" y="6281744"/>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57633</xdr:rowOff>
    </xdr:from>
    <xdr:to>
      <xdr:col>76</xdr:col>
      <xdr:colOff>114300</xdr:colOff>
      <xdr:row>36</xdr:row>
      <xdr:rowOff>109544</xdr:rowOff>
    </xdr:to>
    <xdr:cxnSp macro="">
      <xdr:nvCxnSpPr>
        <xdr:cNvPr id="526" name="直線コネクタ 525"/>
        <xdr:cNvCxnSpPr/>
      </xdr:nvCxnSpPr>
      <xdr:spPr>
        <a:xfrm>
          <a:off x="13703300" y="6058383"/>
          <a:ext cx="889000" cy="2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57633</xdr:rowOff>
    </xdr:from>
    <xdr:to>
      <xdr:col>71</xdr:col>
      <xdr:colOff>177800</xdr:colOff>
      <xdr:row>37</xdr:row>
      <xdr:rowOff>30696</xdr:rowOff>
    </xdr:to>
    <xdr:cxnSp macro="">
      <xdr:nvCxnSpPr>
        <xdr:cNvPr id="529" name="直線コネクタ 528"/>
        <xdr:cNvCxnSpPr/>
      </xdr:nvCxnSpPr>
      <xdr:spPr>
        <a:xfrm flipV="1">
          <a:off x="12814300" y="6058383"/>
          <a:ext cx="889000" cy="3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1" name="テキスト ボックス 530"/>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32226</xdr:rowOff>
    </xdr:from>
    <xdr:to>
      <xdr:col>85</xdr:col>
      <xdr:colOff>177800</xdr:colOff>
      <xdr:row>36</xdr:row>
      <xdr:rowOff>133826</xdr:rowOff>
    </xdr:to>
    <xdr:sp macro="" textlink="">
      <xdr:nvSpPr>
        <xdr:cNvPr id="539" name="楕円 538"/>
        <xdr:cNvSpPr/>
      </xdr:nvSpPr>
      <xdr:spPr>
        <a:xfrm>
          <a:off x="162687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10653</xdr:rowOff>
    </xdr:from>
    <xdr:ext cx="534377" cy="259045"/>
    <xdr:sp macro="" textlink="">
      <xdr:nvSpPr>
        <xdr:cNvPr id="540" name="消防費該当値テキスト"/>
        <xdr:cNvSpPr txBox="1"/>
      </xdr:nvSpPr>
      <xdr:spPr>
        <a:xfrm>
          <a:off x="16370300" y="61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131248</xdr:rowOff>
    </xdr:from>
    <xdr:to>
      <xdr:col>81</xdr:col>
      <xdr:colOff>101600</xdr:colOff>
      <xdr:row>37</xdr:row>
      <xdr:rowOff>61398</xdr:rowOff>
    </xdr:to>
    <xdr:sp macro="" textlink="">
      <xdr:nvSpPr>
        <xdr:cNvPr id="541" name="楕円 540"/>
        <xdr:cNvSpPr/>
      </xdr:nvSpPr>
      <xdr:spPr>
        <a:xfrm>
          <a:off x="15430500" y="63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52525</xdr:rowOff>
    </xdr:from>
    <xdr:ext cx="534377" cy="259045"/>
    <xdr:sp macro="" textlink="">
      <xdr:nvSpPr>
        <xdr:cNvPr id="542" name="テキスト ボックス 541"/>
        <xdr:cNvSpPr txBox="1"/>
      </xdr:nvSpPr>
      <xdr:spPr>
        <a:xfrm>
          <a:off x="15214111" y="63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58744</xdr:rowOff>
    </xdr:from>
    <xdr:to>
      <xdr:col>76</xdr:col>
      <xdr:colOff>165100</xdr:colOff>
      <xdr:row>36</xdr:row>
      <xdr:rowOff>160344</xdr:rowOff>
    </xdr:to>
    <xdr:sp macro="" textlink="">
      <xdr:nvSpPr>
        <xdr:cNvPr id="543" name="楕円 542"/>
        <xdr:cNvSpPr/>
      </xdr:nvSpPr>
      <xdr:spPr>
        <a:xfrm>
          <a:off x="14541500" y="62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151471</xdr:rowOff>
    </xdr:from>
    <xdr:ext cx="534377" cy="259045"/>
    <xdr:sp macro="" textlink="">
      <xdr:nvSpPr>
        <xdr:cNvPr id="544" name="テキスト ボックス 543"/>
        <xdr:cNvSpPr txBox="1"/>
      </xdr:nvSpPr>
      <xdr:spPr>
        <a:xfrm>
          <a:off x="14325111" y="6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6833</xdr:rowOff>
    </xdr:from>
    <xdr:to>
      <xdr:col>72</xdr:col>
      <xdr:colOff>38100</xdr:colOff>
      <xdr:row>35</xdr:row>
      <xdr:rowOff>108433</xdr:rowOff>
    </xdr:to>
    <xdr:sp macro="" textlink="">
      <xdr:nvSpPr>
        <xdr:cNvPr id="545" name="楕円 544"/>
        <xdr:cNvSpPr/>
      </xdr:nvSpPr>
      <xdr:spPr>
        <a:xfrm>
          <a:off x="13652500" y="60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124960</xdr:rowOff>
    </xdr:from>
    <xdr:ext cx="534377" cy="259045"/>
    <xdr:sp macro="" textlink="">
      <xdr:nvSpPr>
        <xdr:cNvPr id="546" name="テキスト ボックス 545"/>
        <xdr:cNvSpPr txBox="1"/>
      </xdr:nvSpPr>
      <xdr:spPr>
        <a:xfrm>
          <a:off x="13436111" y="5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151346</xdr:rowOff>
    </xdr:from>
    <xdr:to>
      <xdr:col>67</xdr:col>
      <xdr:colOff>101600</xdr:colOff>
      <xdr:row>37</xdr:row>
      <xdr:rowOff>81496</xdr:rowOff>
    </xdr:to>
    <xdr:sp macro="" textlink="">
      <xdr:nvSpPr>
        <xdr:cNvPr id="547" name="楕円 546"/>
        <xdr:cNvSpPr/>
      </xdr:nvSpPr>
      <xdr:spPr>
        <a:xfrm>
          <a:off x="127635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72623</xdr:rowOff>
    </xdr:from>
    <xdr:ext cx="534377" cy="259045"/>
    <xdr:sp macro="" textlink="">
      <xdr:nvSpPr>
        <xdr:cNvPr id="548" name="テキスト ボックス 547"/>
        <xdr:cNvSpPr txBox="1"/>
      </xdr:nvSpPr>
      <xdr:spPr>
        <a:xfrm>
          <a:off x="12547111" y="64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65557</xdr:rowOff>
    </xdr:from>
    <xdr:to>
      <xdr:col>85</xdr:col>
      <xdr:colOff>127000</xdr:colOff>
      <xdr:row>57</xdr:row>
      <xdr:rowOff>66518</xdr:rowOff>
    </xdr:to>
    <xdr:cxnSp macro="">
      <xdr:nvCxnSpPr>
        <xdr:cNvPr id="577" name="直線コネクタ 576"/>
        <xdr:cNvCxnSpPr/>
      </xdr:nvCxnSpPr>
      <xdr:spPr>
        <a:xfrm flipV="1">
          <a:off x="15481300" y="9838207"/>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66518</xdr:rowOff>
    </xdr:from>
    <xdr:to>
      <xdr:col>81</xdr:col>
      <xdr:colOff>50800</xdr:colOff>
      <xdr:row>57</xdr:row>
      <xdr:rowOff>124323</xdr:rowOff>
    </xdr:to>
    <xdr:cxnSp macro="">
      <xdr:nvCxnSpPr>
        <xdr:cNvPr id="580" name="直線コネクタ 579"/>
        <xdr:cNvCxnSpPr/>
      </xdr:nvCxnSpPr>
      <xdr:spPr>
        <a:xfrm flipV="1">
          <a:off x="14592300" y="9839168"/>
          <a:ext cx="889000" cy="5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6693</xdr:rowOff>
    </xdr:from>
    <xdr:to>
      <xdr:col>76</xdr:col>
      <xdr:colOff>114300</xdr:colOff>
      <xdr:row>57</xdr:row>
      <xdr:rowOff>124323</xdr:rowOff>
    </xdr:to>
    <xdr:cxnSp macro="">
      <xdr:nvCxnSpPr>
        <xdr:cNvPr id="583" name="直線コネクタ 582"/>
        <xdr:cNvCxnSpPr/>
      </xdr:nvCxnSpPr>
      <xdr:spPr>
        <a:xfrm>
          <a:off x="13703300" y="9779343"/>
          <a:ext cx="889000" cy="1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158079</xdr:rowOff>
    </xdr:from>
    <xdr:to>
      <xdr:col>71</xdr:col>
      <xdr:colOff>177800</xdr:colOff>
      <xdr:row>57</xdr:row>
      <xdr:rowOff>6693</xdr:rowOff>
    </xdr:to>
    <xdr:cxnSp macro="">
      <xdr:nvCxnSpPr>
        <xdr:cNvPr id="586" name="直線コネクタ 585"/>
        <xdr:cNvCxnSpPr/>
      </xdr:nvCxnSpPr>
      <xdr:spPr>
        <a:xfrm>
          <a:off x="12814300" y="9759279"/>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87" name="フローチャート: 判断 586"/>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99</xdr:rowOff>
    </xdr:from>
    <xdr:ext cx="534377" cy="259045"/>
    <xdr:sp macro="" textlink="">
      <xdr:nvSpPr>
        <xdr:cNvPr id="588" name="テキスト ボックス 587"/>
        <xdr:cNvSpPr txBox="1"/>
      </xdr:nvSpPr>
      <xdr:spPr>
        <a:xfrm>
          <a:off x="13436111" y="94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89" name="フローチャート: 判断 588"/>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36629</xdr:rowOff>
    </xdr:from>
    <xdr:ext cx="534377" cy="259045"/>
    <xdr:sp macro="" textlink="">
      <xdr:nvSpPr>
        <xdr:cNvPr id="590" name="テキスト ボックス 589"/>
        <xdr:cNvSpPr txBox="1"/>
      </xdr:nvSpPr>
      <xdr:spPr>
        <a:xfrm>
          <a:off x="12547111" y="94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14757</xdr:rowOff>
    </xdr:from>
    <xdr:to>
      <xdr:col>85</xdr:col>
      <xdr:colOff>177800</xdr:colOff>
      <xdr:row>57</xdr:row>
      <xdr:rowOff>116357</xdr:rowOff>
    </xdr:to>
    <xdr:sp macro="" textlink="">
      <xdr:nvSpPr>
        <xdr:cNvPr id="596" name="楕円 595"/>
        <xdr:cNvSpPr/>
      </xdr:nvSpPr>
      <xdr:spPr>
        <a:xfrm>
          <a:off x="162687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164634</xdr:rowOff>
    </xdr:from>
    <xdr:ext cx="534377" cy="259045"/>
    <xdr:sp macro="" textlink="">
      <xdr:nvSpPr>
        <xdr:cNvPr id="597" name="教育費該当値テキスト"/>
        <xdr:cNvSpPr txBox="1"/>
      </xdr:nvSpPr>
      <xdr:spPr>
        <a:xfrm>
          <a:off x="16370300" y="97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15718</xdr:rowOff>
    </xdr:from>
    <xdr:to>
      <xdr:col>81</xdr:col>
      <xdr:colOff>101600</xdr:colOff>
      <xdr:row>57</xdr:row>
      <xdr:rowOff>117318</xdr:rowOff>
    </xdr:to>
    <xdr:sp macro="" textlink="">
      <xdr:nvSpPr>
        <xdr:cNvPr id="598" name="楕円 597"/>
        <xdr:cNvSpPr/>
      </xdr:nvSpPr>
      <xdr:spPr>
        <a:xfrm>
          <a:off x="15430500" y="97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108445</xdr:rowOff>
    </xdr:from>
    <xdr:ext cx="534377" cy="259045"/>
    <xdr:sp macro="" textlink="">
      <xdr:nvSpPr>
        <xdr:cNvPr id="599" name="テキスト ボックス 598"/>
        <xdr:cNvSpPr txBox="1"/>
      </xdr:nvSpPr>
      <xdr:spPr>
        <a:xfrm>
          <a:off x="15214111" y="988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73523</xdr:rowOff>
    </xdr:from>
    <xdr:to>
      <xdr:col>76</xdr:col>
      <xdr:colOff>165100</xdr:colOff>
      <xdr:row>58</xdr:row>
      <xdr:rowOff>3673</xdr:rowOff>
    </xdr:to>
    <xdr:sp macro="" textlink="">
      <xdr:nvSpPr>
        <xdr:cNvPr id="600" name="楕円 599"/>
        <xdr:cNvSpPr/>
      </xdr:nvSpPr>
      <xdr:spPr>
        <a:xfrm>
          <a:off x="14541500" y="98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166250</xdr:rowOff>
    </xdr:from>
    <xdr:ext cx="534377" cy="259045"/>
    <xdr:sp macro="" textlink="">
      <xdr:nvSpPr>
        <xdr:cNvPr id="601" name="テキスト ボックス 600"/>
        <xdr:cNvSpPr txBox="1"/>
      </xdr:nvSpPr>
      <xdr:spPr>
        <a:xfrm>
          <a:off x="14325111" y="99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127343</xdr:rowOff>
    </xdr:from>
    <xdr:to>
      <xdr:col>72</xdr:col>
      <xdr:colOff>38100</xdr:colOff>
      <xdr:row>57</xdr:row>
      <xdr:rowOff>57493</xdr:rowOff>
    </xdr:to>
    <xdr:sp macro="" textlink="">
      <xdr:nvSpPr>
        <xdr:cNvPr id="602" name="楕円 601"/>
        <xdr:cNvSpPr/>
      </xdr:nvSpPr>
      <xdr:spPr>
        <a:xfrm>
          <a:off x="13652500" y="9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48620</xdr:rowOff>
    </xdr:from>
    <xdr:ext cx="534377" cy="259045"/>
    <xdr:sp macro="" textlink="">
      <xdr:nvSpPr>
        <xdr:cNvPr id="603" name="テキスト ボックス 602"/>
        <xdr:cNvSpPr txBox="1"/>
      </xdr:nvSpPr>
      <xdr:spPr>
        <a:xfrm>
          <a:off x="13436111" y="98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107279</xdr:rowOff>
    </xdr:from>
    <xdr:to>
      <xdr:col>67</xdr:col>
      <xdr:colOff>101600</xdr:colOff>
      <xdr:row>57</xdr:row>
      <xdr:rowOff>37429</xdr:rowOff>
    </xdr:to>
    <xdr:sp macro="" textlink="">
      <xdr:nvSpPr>
        <xdr:cNvPr id="604" name="楕円 603"/>
        <xdr:cNvSpPr/>
      </xdr:nvSpPr>
      <xdr:spPr>
        <a:xfrm>
          <a:off x="12763500" y="9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28556</xdr:rowOff>
    </xdr:from>
    <xdr:ext cx="534377" cy="259045"/>
    <xdr:sp macro="" textlink="">
      <xdr:nvSpPr>
        <xdr:cNvPr id="605" name="テキスト ボックス 604"/>
        <xdr:cNvSpPr txBox="1"/>
      </xdr:nvSpPr>
      <xdr:spPr>
        <a:xfrm>
          <a:off x="12547111" y="9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31914</xdr:rowOff>
    </xdr:from>
    <xdr:to>
      <xdr:col>85</xdr:col>
      <xdr:colOff>127000</xdr:colOff>
      <xdr:row>79</xdr:row>
      <xdr:rowOff>33401</xdr:rowOff>
    </xdr:to>
    <xdr:cxnSp macro="">
      <xdr:nvCxnSpPr>
        <xdr:cNvPr id="634" name="直線コネクタ 633"/>
        <xdr:cNvCxnSpPr/>
      </xdr:nvCxnSpPr>
      <xdr:spPr>
        <a:xfrm>
          <a:off x="15481300" y="13576464"/>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25109</xdr:rowOff>
    </xdr:from>
    <xdr:to>
      <xdr:col>81</xdr:col>
      <xdr:colOff>50800</xdr:colOff>
      <xdr:row>79</xdr:row>
      <xdr:rowOff>31914</xdr:rowOff>
    </xdr:to>
    <xdr:cxnSp macro="">
      <xdr:nvCxnSpPr>
        <xdr:cNvPr id="637" name="直線コネクタ 636"/>
        <xdr:cNvCxnSpPr/>
      </xdr:nvCxnSpPr>
      <xdr:spPr>
        <a:xfrm>
          <a:off x="14592300" y="1356965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24905</xdr:rowOff>
    </xdr:from>
    <xdr:to>
      <xdr:col>76</xdr:col>
      <xdr:colOff>114300</xdr:colOff>
      <xdr:row>79</xdr:row>
      <xdr:rowOff>25109</xdr:rowOff>
    </xdr:to>
    <xdr:cxnSp macro="">
      <xdr:nvCxnSpPr>
        <xdr:cNvPr id="640" name="直線コネクタ 639"/>
        <xdr:cNvCxnSpPr/>
      </xdr:nvCxnSpPr>
      <xdr:spPr>
        <a:xfrm>
          <a:off x="13703300" y="13569455"/>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24905</xdr:rowOff>
    </xdr:from>
    <xdr:to>
      <xdr:col>71</xdr:col>
      <xdr:colOff>177800</xdr:colOff>
      <xdr:row>79</xdr:row>
      <xdr:rowOff>37288</xdr:rowOff>
    </xdr:to>
    <xdr:cxnSp macro="">
      <xdr:nvCxnSpPr>
        <xdr:cNvPr id="643" name="直線コネクタ 642"/>
        <xdr:cNvCxnSpPr/>
      </xdr:nvCxnSpPr>
      <xdr:spPr>
        <a:xfrm flipV="1">
          <a:off x="12814300" y="13569455"/>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44" name="フローチャート: 判断 643"/>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66946</xdr:rowOff>
    </xdr:from>
    <xdr:ext cx="469744" cy="259045"/>
    <xdr:sp macro="" textlink="">
      <xdr:nvSpPr>
        <xdr:cNvPr id="645" name="テキスト ボックス 644"/>
        <xdr:cNvSpPr txBox="1"/>
      </xdr:nvSpPr>
      <xdr:spPr>
        <a:xfrm>
          <a:off x="13468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46" name="フローチャート: 判断 645"/>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69321</xdr:rowOff>
    </xdr:from>
    <xdr:ext cx="469744" cy="259045"/>
    <xdr:sp macro="" textlink="">
      <xdr:nvSpPr>
        <xdr:cNvPr id="647" name="テキスト ボックス 646"/>
        <xdr:cNvSpPr txBox="1"/>
      </xdr:nvSpPr>
      <xdr:spPr>
        <a:xfrm>
          <a:off x="12579428" y="132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154051</xdr:rowOff>
    </xdr:from>
    <xdr:to>
      <xdr:col>85</xdr:col>
      <xdr:colOff>177800</xdr:colOff>
      <xdr:row>79</xdr:row>
      <xdr:rowOff>84201</xdr:rowOff>
    </xdr:to>
    <xdr:sp macro="" textlink="">
      <xdr:nvSpPr>
        <xdr:cNvPr id="653" name="楕円 652"/>
        <xdr:cNvSpPr/>
      </xdr:nvSpPr>
      <xdr:spPr>
        <a:xfrm>
          <a:off x="162687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54" name="災害復旧費該当値テキスト"/>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152564</xdr:rowOff>
    </xdr:from>
    <xdr:to>
      <xdr:col>81</xdr:col>
      <xdr:colOff>101600</xdr:colOff>
      <xdr:row>79</xdr:row>
      <xdr:rowOff>82714</xdr:rowOff>
    </xdr:to>
    <xdr:sp macro="" textlink="">
      <xdr:nvSpPr>
        <xdr:cNvPr id="655" name="楕円 654"/>
        <xdr:cNvSpPr/>
      </xdr:nvSpPr>
      <xdr:spPr>
        <a:xfrm>
          <a:off x="15430500" y="135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73841</xdr:rowOff>
    </xdr:from>
    <xdr:ext cx="378565" cy="259045"/>
    <xdr:sp macro="" textlink="">
      <xdr:nvSpPr>
        <xdr:cNvPr id="656" name="テキスト ボックス 655"/>
        <xdr:cNvSpPr txBox="1"/>
      </xdr:nvSpPr>
      <xdr:spPr>
        <a:xfrm>
          <a:off x="15292017" y="1361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145759</xdr:rowOff>
    </xdr:from>
    <xdr:to>
      <xdr:col>76</xdr:col>
      <xdr:colOff>165100</xdr:colOff>
      <xdr:row>79</xdr:row>
      <xdr:rowOff>75909</xdr:rowOff>
    </xdr:to>
    <xdr:sp macro="" textlink="">
      <xdr:nvSpPr>
        <xdr:cNvPr id="657" name="楕円 656"/>
        <xdr:cNvSpPr/>
      </xdr:nvSpPr>
      <xdr:spPr>
        <a:xfrm>
          <a:off x="14541500" y="13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67036</xdr:rowOff>
    </xdr:from>
    <xdr:ext cx="469744" cy="259045"/>
    <xdr:sp macro="" textlink="">
      <xdr:nvSpPr>
        <xdr:cNvPr id="658" name="テキスト ボックス 657"/>
        <xdr:cNvSpPr txBox="1"/>
      </xdr:nvSpPr>
      <xdr:spPr>
        <a:xfrm>
          <a:off x="14357428" y="136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145555</xdr:rowOff>
    </xdr:from>
    <xdr:to>
      <xdr:col>72</xdr:col>
      <xdr:colOff>38100</xdr:colOff>
      <xdr:row>79</xdr:row>
      <xdr:rowOff>75705</xdr:rowOff>
    </xdr:to>
    <xdr:sp macro="" textlink="">
      <xdr:nvSpPr>
        <xdr:cNvPr id="659" name="楕円 658"/>
        <xdr:cNvSpPr/>
      </xdr:nvSpPr>
      <xdr:spPr>
        <a:xfrm>
          <a:off x="13652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66832</xdr:rowOff>
    </xdr:from>
    <xdr:ext cx="469744" cy="259045"/>
    <xdr:sp macro="" textlink="">
      <xdr:nvSpPr>
        <xdr:cNvPr id="660" name="テキスト ボックス 659"/>
        <xdr:cNvSpPr txBox="1"/>
      </xdr:nvSpPr>
      <xdr:spPr>
        <a:xfrm>
          <a:off x="13468428" y="136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157938</xdr:rowOff>
    </xdr:from>
    <xdr:to>
      <xdr:col>67</xdr:col>
      <xdr:colOff>101600</xdr:colOff>
      <xdr:row>79</xdr:row>
      <xdr:rowOff>88088</xdr:rowOff>
    </xdr:to>
    <xdr:sp macro="" textlink="">
      <xdr:nvSpPr>
        <xdr:cNvPr id="661" name="楕円 660"/>
        <xdr:cNvSpPr/>
      </xdr:nvSpPr>
      <xdr:spPr>
        <a:xfrm>
          <a:off x="12763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79215</xdr:rowOff>
    </xdr:from>
    <xdr:ext cx="378565" cy="259045"/>
    <xdr:sp macro="" textlink="">
      <xdr:nvSpPr>
        <xdr:cNvPr id="662" name="テキスト ボックス 661"/>
        <xdr:cNvSpPr txBox="1"/>
      </xdr:nvSpPr>
      <xdr:spPr>
        <a:xfrm>
          <a:off x="12625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18724</xdr:rowOff>
    </xdr:from>
    <xdr:to>
      <xdr:col>85</xdr:col>
      <xdr:colOff>127000</xdr:colOff>
      <xdr:row>96</xdr:row>
      <xdr:rowOff>30223</xdr:rowOff>
    </xdr:to>
    <xdr:cxnSp macro="">
      <xdr:nvCxnSpPr>
        <xdr:cNvPr id="691" name="直線コネクタ 690"/>
        <xdr:cNvCxnSpPr/>
      </xdr:nvCxnSpPr>
      <xdr:spPr>
        <a:xfrm>
          <a:off x="15481300" y="16477924"/>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10336</xdr:rowOff>
    </xdr:from>
    <xdr:to>
      <xdr:col>81</xdr:col>
      <xdr:colOff>50800</xdr:colOff>
      <xdr:row>96</xdr:row>
      <xdr:rowOff>18724</xdr:rowOff>
    </xdr:to>
    <xdr:cxnSp macro="">
      <xdr:nvCxnSpPr>
        <xdr:cNvPr id="694" name="直線コネクタ 693"/>
        <xdr:cNvCxnSpPr/>
      </xdr:nvCxnSpPr>
      <xdr:spPr>
        <a:xfrm>
          <a:off x="14592300" y="16469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95831</xdr:rowOff>
    </xdr:from>
    <xdr:to>
      <xdr:col>76</xdr:col>
      <xdr:colOff>114300</xdr:colOff>
      <xdr:row>96</xdr:row>
      <xdr:rowOff>10336</xdr:rowOff>
    </xdr:to>
    <xdr:cxnSp macro="">
      <xdr:nvCxnSpPr>
        <xdr:cNvPr id="697" name="直線コネクタ 696"/>
        <xdr:cNvCxnSpPr/>
      </xdr:nvCxnSpPr>
      <xdr:spPr>
        <a:xfrm>
          <a:off x="13703300" y="16383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95831</xdr:rowOff>
    </xdr:from>
    <xdr:to>
      <xdr:col>71</xdr:col>
      <xdr:colOff>177800</xdr:colOff>
      <xdr:row>95</xdr:row>
      <xdr:rowOff>98597</xdr:rowOff>
    </xdr:to>
    <xdr:cxnSp macro="">
      <xdr:nvCxnSpPr>
        <xdr:cNvPr id="700" name="直線コネクタ 699"/>
        <xdr:cNvCxnSpPr/>
      </xdr:nvCxnSpPr>
      <xdr:spPr>
        <a:xfrm flipV="1">
          <a:off x="12814300" y="1638358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1" name="フローチャート: 判断 700"/>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702" name="テキスト ボックス 701"/>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3" name="フローチャート: 判断 702"/>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4" name="テキスト ボックス 703"/>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150873</xdr:rowOff>
    </xdr:from>
    <xdr:to>
      <xdr:col>85</xdr:col>
      <xdr:colOff>177800</xdr:colOff>
      <xdr:row>96</xdr:row>
      <xdr:rowOff>81023</xdr:rowOff>
    </xdr:to>
    <xdr:sp macro="" textlink="">
      <xdr:nvSpPr>
        <xdr:cNvPr id="710" name="楕円 709"/>
        <xdr:cNvSpPr/>
      </xdr:nvSpPr>
      <xdr:spPr>
        <a:xfrm>
          <a:off x="16268700" y="164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2300</xdr:rowOff>
    </xdr:from>
    <xdr:ext cx="534377" cy="259045"/>
    <xdr:sp macro="" textlink="">
      <xdr:nvSpPr>
        <xdr:cNvPr id="711" name="公債費該当値テキスト"/>
        <xdr:cNvSpPr txBox="1"/>
      </xdr:nvSpPr>
      <xdr:spPr>
        <a:xfrm>
          <a:off x="16370300" y="162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139374</xdr:rowOff>
    </xdr:from>
    <xdr:to>
      <xdr:col>81</xdr:col>
      <xdr:colOff>101600</xdr:colOff>
      <xdr:row>96</xdr:row>
      <xdr:rowOff>69524</xdr:rowOff>
    </xdr:to>
    <xdr:sp macro="" textlink="">
      <xdr:nvSpPr>
        <xdr:cNvPr id="712" name="楕円 711"/>
        <xdr:cNvSpPr/>
      </xdr:nvSpPr>
      <xdr:spPr>
        <a:xfrm>
          <a:off x="15430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86051</xdr:rowOff>
    </xdr:from>
    <xdr:ext cx="534377" cy="259045"/>
    <xdr:sp macro="" textlink="">
      <xdr:nvSpPr>
        <xdr:cNvPr id="713" name="テキスト ボックス 712"/>
        <xdr:cNvSpPr txBox="1"/>
      </xdr:nvSpPr>
      <xdr:spPr>
        <a:xfrm>
          <a:off x="15214111" y="16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130986</xdr:rowOff>
    </xdr:from>
    <xdr:to>
      <xdr:col>76</xdr:col>
      <xdr:colOff>165100</xdr:colOff>
      <xdr:row>96</xdr:row>
      <xdr:rowOff>61136</xdr:rowOff>
    </xdr:to>
    <xdr:sp macro="" textlink="">
      <xdr:nvSpPr>
        <xdr:cNvPr id="714" name="楕円 713"/>
        <xdr:cNvSpPr/>
      </xdr:nvSpPr>
      <xdr:spPr>
        <a:xfrm>
          <a:off x="145415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77663</xdr:rowOff>
    </xdr:from>
    <xdr:ext cx="534377" cy="259045"/>
    <xdr:sp macro="" textlink="">
      <xdr:nvSpPr>
        <xdr:cNvPr id="715" name="テキスト ボックス 714"/>
        <xdr:cNvSpPr txBox="1"/>
      </xdr:nvSpPr>
      <xdr:spPr>
        <a:xfrm>
          <a:off x="14325111" y="161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45031</xdr:rowOff>
    </xdr:from>
    <xdr:to>
      <xdr:col>72</xdr:col>
      <xdr:colOff>38100</xdr:colOff>
      <xdr:row>95</xdr:row>
      <xdr:rowOff>146631</xdr:rowOff>
    </xdr:to>
    <xdr:sp macro="" textlink="">
      <xdr:nvSpPr>
        <xdr:cNvPr id="716" name="楕円 715"/>
        <xdr:cNvSpPr/>
      </xdr:nvSpPr>
      <xdr:spPr>
        <a:xfrm>
          <a:off x="13652500" y="163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163158</xdr:rowOff>
    </xdr:from>
    <xdr:ext cx="534377" cy="259045"/>
    <xdr:sp macro="" textlink="">
      <xdr:nvSpPr>
        <xdr:cNvPr id="717" name="テキスト ボックス 716"/>
        <xdr:cNvSpPr txBox="1"/>
      </xdr:nvSpPr>
      <xdr:spPr>
        <a:xfrm>
          <a:off x="13436111" y="161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47797</xdr:rowOff>
    </xdr:from>
    <xdr:to>
      <xdr:col>67</xdr:col>
      <xdr:colOff>101600</xdr:colOff>
      <xdr:row>95</xdr:row>
      <xdr:rowOff>149397</xdr:rowOff>
    </xdr:to>
    <xdr:sp macro="" textlink="">
      <xdr:nvSpPr>
        <xdr:cNvPr id="718" name="楕円 717"/>
        <xdr:cNvSpPr/>
      </xdr:nvSpPr>
      <xdr:spPr>
        <a:xfrm>
          <a:off x="12763500" y="1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165924</xdr:rowOff>
    </xdr:from>
    <xdr:ext cx="534377" cy="259045"/>
    <xdr:sp macro="" textlink="">
      <xdr:nvSpPr>
        <xdr:cNvPr id="719" name="テキスト ボックス 718"/>
        <xdr:cNvSpPr txBox="1"/>
      </xdr:nvSpPr>
      <xdr:spPr>
        <a:xfrm>
          <a:off x="12547111" y="16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140310</xdr:rowOff>
    </xdr:from>
    <xdr:to>
      <xdr:col>116</xdr:col>
      <xdr:colOff>62864</xdr:colOff>
      <xdr:row>39</xdr:row>
      <xdr:rowOff>44450</xdr:rowOff>
    </xdr:to>
    <xdr:cxnSp macro="">
      <xdr:nvCxnSpPr>
        <xdr:cNvPr id="743" name="直線コネクタ 742"/>
        <xdr:cNvCxnSpPr/>
      </xdr:nvCxnSpPr>
      <xdr:spPr>
        <a:xfrm flipV="1">
          <a:off x="22159595" y="6483960"/>
          <a:ext cx="1269" cy="247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88638</xdr:rowOff>
    </xdr:from>
    <xdr:ext cx="249299" cy="259045"/>
    <xdr:sp macro="" textlink="">
      <xdr:nvSpPr>
        <xdr:cNvPr id="744" name="諸支出金最小値テキスト"/>
        <xdr:cNvSpPr txBox="1"/>
      </xdr:nvSpPr>
      <xdr:spPr>
        <a:xfrm>
          <a:off x="22212300" y="6775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86987</xdr:rowOff>
    </xdr:from>
    <xdr:ext cx="469744" cy="259045"/>
    <xdr:sp macro="" textlink="">
      <xdr:nvSpPr>
        <xdr:cNvPr id="746" name="諸支出金最大値テキスト"/>
        <xdr:cNvSpPr txBox="1"/>
      </xdr:nvSpPr>
      <xdr:spPr>
        <a:xfrm>
          <a:off x="22212300"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140310</xdr:rowOff>
    </xdr:from>
    <xdr:to>
      <xdr:col>116</xdr:col>
      <xdr:colOff>152400</xdr:colOff>
      <xdr:row>37</xdr:row>
      <xdr:rowOff>140310</xdr:rowOff>
    </xdr:to>
    <xdr:cxnSp macro="">
      <xdr:nvCxnSpPr>
        <xdr:cNvPr id="747" name="直線コネクタ 746"/>
        <xdr:cNvCxnSpPr/>
      </xdr:nvCxnSpPr>
      <xdr:spPr>
        <a:xfrm>
          <a:off x="22072600" y="64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6087</xdr:rowOff>
    </xdr:from>
    <xdr:ext cx="378565" cy="259045"/>
    <xdr:sp macro="" textlink="">
      <xdr:nvSpPr>
        <xdr:cNvPr id="749" name="諸支出金平均値テキスト"/>
        <xdr:cNvSpPr txBox="1"/>
      </xdr:nvSpPr>
      <xdr:spPr>
        <a:xfrm>
          <a:off x="22212300" y="65211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154660</xdr:rowOff>
    </xdr:from>
    <xdr:to>
      <xdr:col>116</xdr:col>
      <xdr:colOff>114300</xdr:colOff>
      <xdr:row>39</xdr:row>
      <xdr:rowOff>84810</xdr:rowOff>
    </xdr:to>
    <xdr:sp macro="" textlink="">
      <xdr:nvSpPr>
        <xdr:cNvPr id="750" name="フローチャート: 判断 749"/>
        <xdr:cNvSpPr/>
      </xdr:nvSpPr>
      <xdr:spPr>
        <a:xfrm>
          <a:off x="221107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154660</xdr:rowOff>
    </xdr:from>
    <xdr:to>
      <xdr:col>112</xdr:col>
      <xdr:colOff>38100</xdr:colOff>
      <xdr:row>39</xdr:row>
      <xdr:rowOff>84810</xdr:rowOff>
    </xdr:to>
    <xdr:sp macro="" textlink="">
      <xdr:nvSpPr>
        <xdr:cNvPr id="752" name="フローチャート: 判断 751"/>
        <xdr:cNvSpPr/>
      </xdr:nvSpPr>
      <xdr:spPr>
        <a:xfrm>
          <a:off x="21272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101338</xdr:rowOff>
    </xdr:from>
    <xdr:ext cx="378565" cy="259045"/>
    <xdr:sp macro="" textlink="">
      <xdr:nvSpPr>
        <xdr:cNvPr id="753" name="テキスト ボックス 752"/>
        <xdr:cNvSpPr txBox="1"/>
      </xdr:nvSpPr>
      <xdr:spPr>
        <a:xfrm>
          <a:off x="21134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70206</xdr:rowOff>
    </xdr:from>
    <xdr:to>
      <xdr:col>107</xdr:col>
      <xdr:colOff>50800</xdr:colOff>
      <xdr:row>39</xdr:row>
      <xdr:rowOff>44450</xdr:rowOff>
    </xdr:to>
    <xdr:cxnSp macro="">
      <xdr:nvCxnSpPr>
        <xdr:cNvPr id="754" name="直線コネクタ 753"/>
        <xdr:cNvCxnSpPr/>
      </xdr:nvCxnSpPr>
      <xdr:spPr>
        <a:xfrm>
          <a:off x="19545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129362</xdr:rowOff>
    </xdr:from>
    <xdr:to>
      <xdr:col>107</xdr:col>
      <xdr:colOff>101600</xdr:colOff>
      <xdr:row>39</xdr:row>
      <xdr:rowOff>59512</xdr:rowOff>
    </xdr:to>
    <xdr:sp macro="" textlink="">
      <xdr:nvSpPr>
        <xdr:cNvPr id="755" name="フローチャート: 判断 754"/>
        <xdr:cNvSpPr/>
      </xdr:nvSpPr>
      <xdr:spPr>
        <a:xfrm>
          <a:off x="20383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76039</xdr:rowOff>
    </xdr:from>
    <xdr:ext cx="378565" cy="259045"/>
    <xdr:sp macro="" textlink="">
      <xdr:nvSpPr>
        <xdr:cNvPr id="756" name="テキスト ボックス 755"/>
        <xdr:cNvSpPr txBox="1"/>
      </xdr:nvSpPr>
      <xdr:spPr>
        <a:xfrm>
          <a:off x="20245017" y="64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70206</xdr:rowOff>
    </xdr:from>
    <xdr:to>
      <xdr:col>102</xdr:col>
      <xdr:colOff>114300</xdr:colOff>
      <xdr:row>39</xdr:row>
      <xdr:rowOff>44450</xdr:rowOff>
    </xdr:to>
    <xdr:cxnSp macro="">
      <xdr:nvCxnSpPr>
        <xdr:cNvPr id="757" name="直線コネクタ 756"/>
        <xdr:cNvCxnSpPr/>
      </xdr:nvCxnSpPr>
      <xdr:spPr>
        <a:xfrm flipV="1">
          <a:off x="18656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58" name="フローチャート: 判断 757"/>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69766</xdr:rowOff>
    </xdr:from>
    <xdr:ext cx="378565" cy="259045"/>
    <xdr:sp macro="" textlink="">
      <xdr:nvSpPr>
        <xdr:cNvPr id="759" name="テキスト ボックス 758"/>
        <xdr:cNvSpPr txBox="1"/>
      </xdr:nvSpPr>
      <xdr:spPr>
        <a:xfrm>
          <a:off x="19356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0" name="フローチャート: 判断 759"/>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1" name="テキスト ボックス 760"/>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133088</xdr:rowOff>
    </xdr:from>
    <xdr:ext cx="249299" cy="259045"/>
    <xdr:sp macro="" textlink="">
      <xdr:nvSpPr>
        <xdr:cNvPr id="768" name="諸支出金該当値テキスト"/>
        <xdr:cNvSpPr txBox="1"/>
      </xdr:nvSpPr>
      <xdr:spPr>
        <a:xfrm>
          <a:off x="22212300" y="6648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19406</xdr:rowOff>
    </xdr:from>
    <xdr:to>
      <xdr:col>102</xdr:col>
      <xdr:colOff>165100</xdr:colOff>
      <xdr:row>31</xdr:row>
      <xdr:rowOff>121006</xdr:rowOff>
    </xdr:to>
    <xdr:sp macro="" textlink="">
      <xdr:nvSpPr>
        <xdr:cNvPr id="773" name="楕円 772"/>
        <xdr:cNvSpPr/>
      </xdr:nvSpPr>
      <xdr:spPr>
        <a:xfrm>
          <a:off x="19494500" y="53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137533</xdr:rowOff>
    </xdr:from>
    <xdr:ext cx="534377" cy="259045"/>
    <xdr:sp macro="" textlink="">
      <xdr:nvSpPr>
        <xdr:cNvPr id="774" name="テキスト ボックス 773"/>
        <xdr:cNvSpPr txBox="1"/>
      </xdr:nvSpPr>
      <xdr:spPr>
        <a:xfrm>
          <a:off x="19278111" y="5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69,367</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円となっている。類似団体平均値との差額は、平成２５年度で</a:t>
          </a:r>
          <a:r>
            <a:rPr kumimoji="1" lang="en-US" altLang="ja-JP" sz="1300">
              <a:latin typeface="ＭＳ Ｐゴシック" panose="020B0600070205080204" pitchFamily="50" charset="-128"/>
              <a:ea typeface="ＭＳ Ｐゴシック" panose="020B0600070205080204" pitchFamily="50" charset="-128"/>
            </a:rPr>
            <a:t>25,977</a:t>
          </a:r>
          <a:r>
            <a:rPr kumimoji="1" lang="ja-JP" altLang="en-US" sz="1300">
              <a:latin typeface="ＭＳ Ｐゴシック" panose="020B0600070205080204" pitchFamily="50" charset="-128"/>
              <a:ea typeface="ＭＳ Ｐゴシック" panose="020B0600070205080204" pitchFamily="50" charset="-128"/>
            </a:rPr>
            <a:t>円であったが、平成２９年度では</a:t>
          </a:r>
          <a:r>
            <a:rPr kumimoji="1" lang="en-US" altLang="ja-JP" sz="1300">
              <a:latin typeface="ＭＳ Ｐゴシック" panose="020B0600070205080204" pitchFamily="50" charset="-128"/>
              <a:ea typeface="ＭＳ Ｐゴシック" panose="020B0600070205080204" pitchFamily="50" charset="-128"/>
            </a:rPr>
            <a:t>17,205</a:t>
          </a:r>
          <a:r>
            <a:rPr kumimoji="1" lang="ja-JP" altLang="en-US" sz="1300">
              <a:latin typeface="ＭＳ Ｐゴシック" panose="020B0600070205080204" pitchFamily="50" charset="-128"/>
              <a:ea typeface="ＭＳ Ｐゴシック" panose="020B0600070205080204" pitchFamily="50" charset="-128"/>
            </a:rPr>
            <a:t>円と年々平均値に近づいている。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財政調整基金への積立や純繰越金の確保を継続して行っており、標準財政規模に対する財政調整基金残高及び実質収支額の合計比率は、年々上昇している。</a:t>
          </a:r>
        </a:p>
        <a:p>
          <a:r>
            <a:rPr kumimoji="1" lang="ja-JP" altLang="en-US" sz="1400">
              <a:latin typeface="ＭＳ ゴシック" pitchFamily="49" charset="-128"/>
              <a:ea typeface="ＭＳ ゴシック" pitchFamily="49" charset="-128"/>
            </a:rPr>
            <a:t>　今後は、地方交付税の減や公共施設老朽化対策により、財政運営は厳しいものになると見込まれる。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C13" workbookViewId="0">
      <selection activeCell="A2" sqref="A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8507545</v>
      </c>
      <c r="BO4" s="410"/>
      <c r="BP4" s="410"/>
      <c r="BQ4" s="410"/>
      <c r="BR4" s="410"/>
      <c r="BS4" s="410"/>
      <c r="BT4" s="410"/>
      <c r="BU4" s="411"/>
      <c r="BV4" s="409">
        <v>8626753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10.199999999999999</v>
      </c>
      <c r="CU4" s="416"/>
      <c r="CV4" s="416"/>
      <c r="CW4" s="416"/>
      <c r="CX4" s="416"/>
      <c r="CY4" s="416"/>
      <c r="CZ4" s="416"/>
      <c r="DA4" s="417"/>
      <c r="DB4" s="415">
        <v>13.6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7939735</v>
      </c>
      <c r="BO5" s="447"/>
      <c r="BP5" s="447"/>
      <c r="BQ5" s="447"/>
      <c r="BR5" s="447"/>
      <c r="BS5" s="447"/>
      <c r="BT5" s="447"/>
      <c r="BU5" s="448"/>
      <c r="BV5" s="446">
        <v>7915749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89.4</v>
      </c>
      <c r="CU5" s="444"/>
      <c r="CV5" s="444"/>
      <c r="CW5" s="444"/>
      <c r="CX5" s="444"/>
      <c r="CY5" s="444"/>
      <c r="CZ5" s="444"/>
      <c r="DA5" s="445"/>
      <c r="DB5" s="443">
        <v>86.2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567810</v>
      </c>
      <c r="BO6" s="447"/>
      <c r="BP6" s="447"/>
      <c r="BQ6" s="447"/>
      <c r="BR6" s="447"/>
      <c r="BS6" s="447"/>
      <c r="BT6" s="447"/>
      <c r="BU6" s="448"/>
      <c r="BV6" s="446">
        <v>711004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93.4</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63132</v>
      </c>
      <c r="BO7" s="447"/>
      <c r="BP7" s="447"/>
      <c r="BQ7" s="447"/>
      <c r="BR7" s="447"/>
      <c r="BS7" s="447"/>
      <c r="BT7" s="447"/>
      <c r="BU7" s="448"/>
      <c r="BV7" s="446">
        <v>23863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4950219</v>
      </c>
      <c r="CU7" s="447"/>
      <c r="CV7" s="447"/>
      <c r="CW7" s="447"/>
      <c r="CX7" s="447"/>
      <c r="CY7" s="447"/>
      <c r="CZ7" s="447"/>
      <c r="DA7" s="448"/>
      <c r="DB7" s="446">
        <v>5052382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504678</v>
      </c>
      <c r="BO8" s="447"/>
      <c r="BP8" s="447"/>
      <c r="BQ8" s="447"/>
      <c r="BR8" s="447"/>
      <c r="BS8" s="447"/>
      <c r="BT8" s="447"/>
      <c r="BU8" s="448"/>
      <c r="BV8" s="446">
        <v>687141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14638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-182463</v>
      </c>
      <c r="BO9" s="447"/>
      <c r="BP9" s="447"/>
      <c r="BQ9" s="447"/>
      <c r="BR9" s="447"/>
      <c r="BS9" s="447"/>
      <c r="BT9" s="447"/>
      <c r="BU9" s="448"/>
      <c r="BV9" s="446">
        <v>138894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16.399999999999999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15044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251190</v>
      </c>
      <c r="BO10" s="447"/>
      <c r="BP10" s="447"/>
      <c r="BQ10" s="447"/>
      <c r="BR10" s="447"/>
      <c r="BS10" s="447"/>
      <c r="BT10" s="447"/>
      <c r="BU10" s="448"/>
      <c r="BV10" s="446">
        <v>201467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14594</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14515</v>
      </c>
      <c r="S13" s="528"/>
      <c r="T13" s="528"/>
      <c r="U13" s="528"/>
      <c r="V13" s="529"/>
      <c r="W13" s="462" t="s">
        <v>137</v>
      </c>
      <c r="X13" s="463"/>
      <c r="Y13" s="463"/>
      <c r="Z13" s="463"/>
      <c r="AA13" s="463"/>
      <c r="AB13" s="453"/>
      <c r="AC13" s="497">
        <v>592</v>
      </c>
      <c r="AD13" s="498"/>
      <c r="AE13" s="498"/>
      <c r="AF13" s="498"/>
      <c r="AG13" s="537"/>
      <c r="AH13" s="497">
        <v>620</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68727</v>
      </c>
      <c r="BO13" s="447"/>
      <c r="BP13" s="447"/>
      <c r="BQ13" s="447"/>
      <c r="BR13" s="447"/>
      <c r="BS13" s="447"/>
      <c r="BT13" s="447"/>
      <c r="BU13" s="448"/>
      <c r="BV13" s="446">
        <v>340361</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142</v>
      </c>
      <c r="M14" s="525"/>
      <c r="N14" s="525"/>
      <c r="O14" s="525"/>
      <c r="P14" s="525"/>
      <c r="Q14" s="526"/>
      <c r="R14" s="527">
        <v>14784</v>
      </c>
      <c r="S14" s="528"/>
      <c r="T14" s="528"/>
      <c r="U14" s="528"/>
      <c r="V14" s="529"/>
      <c r="W14" s="436"/>
      <c r="X14" s="437"/>
      <c r="Y14" s="437"/>
      <c r="Z14" s="437"/>
      <c r="AA14" s="437"/>
      <c r="AB14" s="426"/>
      <c r="AC14" s="530">
        <v>8.5</v>
      </c>
      <c r="AD14" s="531"/>
      <c r="AE14" s="531"/>
      <c r="AF14" s="531"/>
      <c r="AG14" s="532"/>
      <c r="AH14" s="530">
        <v>9.4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144</v>
      </c>
      <c r="CU14" s="542"/>
      <c r="CV14" s="542"/>
      <c r="CW14" s="542"/>
      <c r="CX14" s="542"/>
      <c r="CY14" s="542"/>
      <c r="CZ14" s="542"/>
      <c r="DA14" s="543"/>
      <c r="DB14" s="541" t="s">
        <v>145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14700</v>
      </c>
      <c r="S15" s="528"/>
      <c r="T15" s="528"/>
      <c r="U15" s="528"/>
      <c r="V15" s="529"/>
      <c r="W15" s="462" t="s">
        <v>146</v>
      </c>
      <c r="X15" s="463"/>
      <c r="Y15" s="463"/>
      <c r="Z15" s="463"/>
      <c r="AA15" s="463"/>
      <c r="AB15" s="453"/>
      <c r="AC15" s="497">
        <v>1844</v>
      </c>
      <c r="AD15" s="498"/>
      <c r="AE15" s="498"/>
      <c r="AF15" s="498"/>
      <c r="AG15" s="537"/>
      <c r="AH15" s="497">
        <v>1751</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1329215</v>
      </c>
      <c r="BO15" s="410"/>
      <c r="BP15" s="410"/>
      <c r="BQ15" s="410"/>
      <c r="BR15" s="410"/>
      <c r="BS15" s="410"/>
      <c r="BT15" s="410"/>
      <c r="BU15" s="411"/>
      <c r="BV15" s="409">
        <v>1326334</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26.6</v>
      </c>
      <c r="AD16" s="531"/>
      <c r="AE16" s="531"/>
      <c r="AF16" s="531"/>
      <c r="AG16" s="532"/>
      <c r="AH16" s="530">
        <v>26.5</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4209559</v>
      </c>
      <c r="BO16" s="447"/>
      <c r="BP16" s="447"/>
      <c r="BQ16" s="447"/>
      <c r="BR16" s="447"/>
      <c r="BS16" s="447"/>
      <c r="BT16" s="447"/>
      <c r="BU16" s="448"/>
      <c r="BV16" s="446">
        <v>4229658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4507</v>
      </c>
      <c r="AD17" s="498"/>
      <c r="AE17" s="498"/>
      <c r="AF17" s="498"/>
      <c r="AG17" s="537"/>
      <c r="AH17" s="497">
        <v>4248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1661371</v>
      </c>
      <c r="BO17" s="447"/>
      <c r="BP17" s="447"/>
      <c r="BQ17" s="447"/>
      <c r="BR17" s="447"/>
      <c r="BS17" s="447"/>
      <c r="BT17" s="447"/>
      <c r="BU17" s="448"/>
      <c r="BV17" s="446">
        <v>1652096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156</v>
      </c>
      <c r="C18" s="489"/>
      <c r="D18" s="489"/>
      <c r="E18" s="558"/>
      <c r="F18" s="558"/>
      <c r="G18" s="558"/>
      <c r="H18" s="558"/>
      <c r="I18" s="558"/>
      <c r="J18" s="558"/>
      <c r="K18" s="558"/>
      <c r="L18" s="559">
        <v>122.48</v>
      </c>
      <c r="M18" s="559"/>
      <c r="N18" s="559"/>
      <c r="O18" s="559"/>
      <c r="P18" s="559"/>
      <c r="Q18" s="559"/>
      <c r="R18" s="560"/>
      <c r="S18" s="560"/>
      <c r="T18" s="560"/>
      <c r="U18" s="560"/>
      <c r="V18" s="561"/>
      <c r="W18" s="464"/>
      <c r="X18" s="465"/>
      <c r="Y18" s="465"/>
      <c r="Z18" s="465"/>
      <c r="AA18" s="465"/>
      <c r="AB18" s="456"/>
      <c r="AC18" s="562">
        <v>64.900000000000006</v>
      </c>
      <c r="AD18" s="563"/>
      <c r="AE18" s="563"/>
      <c r="AF18" s="563"/>
      <c r="AG18" s="564"/>
      <c r="AH18" s="562">
        <v>64.2</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4511831</v>
      </c>
      <c r="BO18" s="447"/>
      <c r="BP18" s="447"/>
      <c r="BQ18" s="447"/>
      <c r="BR18" s="447"/>
      <c r="BS18" s="447"/>
      <c r="BT18" s="447"/>
      <c r="BU18" s="448"/>
      <c r="BV18" s="446">
        <v>4438008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158</v>
      </c>
      <c r="C19" s="489"/>
      <c r="D19" s="489"/>
      <c r="E19" s="558"/>
      <c r="F19" s="558"/>
      <c r="G19" s="558"/>
      <c r="H19" s="558"/>
      <c r="I19" s="558"/>
      <c r="J19" s="558"/>
      <c r="K19" s="558"/>
      <c r="L19" s="566">
        <v>120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6174250</v>
      </c>
      <c r="BO19" s="447"/>
      <c r="BP19" s="447"/>
      <c r="BQ19" s="447"/>
      <c r="BR19" s="447"/>
      <c r="BS19" s="447"/>
      <c r="BT19" s="447"/>
      <c r="BU19" s="448"/>
      <c r="BV19" s="446">
        <v>6240664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160</v>
      </c>
      <c r="C20" s="489"/>
      <c r="D20" s="489"/>
      <c r="E20" s="558"/>
      <c r="F20" s="558"/>
      <c r="G20" s="558"/>
      <c r="H20" s="558"/>
      <c r="I20" s="558"/>
      <c r="J20" s="558"/>
      <c r="K20" s="558"/>
      <c r="L20" s="566">
        <v>5325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10355557</v>
      </c>
      <c r="BO23" s="447"/>
      <c r="BP23" s="447"/>
      <c r="BQ23" s="447"/>
      <c r="BR23" s="447"/>
      <c r="BS23" s="447"/>
      <c r="BT23" s="447"/>
      <c r="BU23" s="448"/>
      <c r="BV23" s="446">
        <v>10195557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169</v>
      </c>
      <c r="F24" s="476"/>
      <c r="G24" s="476"/>
      <c r="H24" s="476"/>
      <c r="I24" s="476"/>
      <c r="J24" s="476"/>
      <c r="K24" s="477"/>
      <c r="L24" s="497">
        <v>1</v>
      </c>
      <c r="M24" s="498"/>
      <c r="N24" s="498"/>
      <c r="O24" s="498"/>
      <c r="P24" s="537"/>
      <c r="Q24" s="497">
        <v>7430</v>
      </c>
      <c r="R24" s="498"/>
      <c r="S24" s="498"/>
      <c r="T24" s="498"/>
      <c r="U24" s="498"/>
      <c r="V24" s="537"/>
      <c r="W24" s="596"/>
      <c r="X24" s="584"/>
      <c r="Y24" s="585"/>
      <c r="Z24" s="496" t="s">
        <v>170</v>
      </c>
      <c r="AA24" s="476"/>
      <c r="AB24" s="476"/>
      <c r="AC24" s="476"/>
      <c r="AD24" s="476"/>
      <c r="AE24" s="476"/>
      <c r="AF24" s="476"/>
      <c r="AG24" s="477"/>
      <c r="AH24" s="497">
        <v>137</v>
      </c>
      <c r="AI24" s="498"/>
      <c r="AJ24" s="498"/>
      <c r="AK24" s="498"/>
      <c r="AL24" s="537"/>
      <c r="AM24" s="497">
        <v>430454</v>
      </c>
      <c r="AN24" s="498"/>
      <c r="AO24" s="498"/>
      <c r="AP24" s="498"/>
      <c r="AQ24" s="498"/>
      <c r="AR24" s="537"/>
      <c r="AS24" s="497">
        <v>3142</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4974024</v>
      </c>
      <c r="BO24" s="447"/>
      <c r="BP24" s="447"/>
      <c r="BQ24" s="447"/>
      <c r="BR24" s="447"/>
      <c r="BS24" s="447"/>
      <c r="BT24" s="447"/>
      <c r="BU24" s="448"/>
      <c r="BV24" s="446">
        <v>4862236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172</v>
      </c>
      <c r="F25" s="476"/>
      <c r="G25" s="476"/>
      <c r="H25" s="476"/>
      <c r="I25" s="476"/>
      <c r="J25" s="476"/>
      <c r="K25" s="477"/>
      <c r="L25" s="497">
        <v>2</v>
      </c>
      <c r="M25" s="498"/>
      <c r="N25" s="498"/>
      <c r="O25" s="498"/>
      <c r="P25" s="537"/>
      <c r="Q25" s="497">
        <v>5950</v>
      </c>
      <c r="R25" s="498"/>
      <c r="S25" s="498"/>
      <c r="T25" s="498"/>
      <c r="U25" s="498"/>
      <c r="V25" s="537"/>
      <c r="W25" s="596"/>
      <c r="X25" s="584"/>
      <c r="Y25" s="585"/>
      <c r="Z25" s="496" t="s">
        <v>173</v>
      </c>
      <c r="AA25" s="476"/>
      <c r="AB25" s="476"/>
      <c r="AC25" s="476"/>
      <c r="AD25" s="476"/>
      <c r="AE25" s="476"/>
      <c r="AF25" s="476"/>
      <c r="AG25" s="477"/>
      <c r="AH25" s="497" t="s">
        <v>145</v>
      </c>
      <c r="AI25" s="498"/>
      <c r="AJ25" s="498"/>
      <c r="AK25" s="498"/>
      <c r="AL25" s="537"/>
      <c r="AM25" s="497" t="s">
        <v>145</v>
      </c>
      <c r="AN25" s="498"/>
      <c r="AO25" s="498"/>
      <c r="AP25" s="498"/>
      <c r="AQ25" s="498"/>
      <c r="AR25" s="537"/>
      <c r="AS25" s="497" t="s">
        <v>145</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96472</v>
      </c>
      <c r="BO25" s="410"/>
      <c r="BP25" s="410"/>
      <c r="BQ25" s="410"/>
      <c r="BR25" s="410"/>
      <c r="BS25" s="410"/>
      <c r="BT25" s="410"/>
      <c r="BU25" s="411"/>
      <c r="BV25" s="409">
        <v>40419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175</v>
      </c>
      <c r="F26" s="476"/>
      <c r="G26" s="476"/>
      <c r="H26" s="476"/>
      <c r="I26" s="476"/>
      <c r="J26" s="476"/>
      <c r="K26" s="477"/>
      <c r="L26" s="497">
        <v>1</v>
      </c>
      <c r="M26" s="498"/>
      <c r="N26" s="498"/>
      <c r="O26" s="498"/>
      <c r="P26" s="537"/>
      <c r="Q26" s="497">
        <v>5500</v>
      </c>
      <c r="R26" s="498"/>
      <c r="S26" s="498"/>
      <c r="T26" s="498"/>
      <c r="U26" s="498"/>
      <c r="V26" s="537"/>
      <c r="W26" s="596"/>
      <c r="X26" s="584"/>
      <c r="Y26" s="585"/>
      <c r="Z26" s="496" t="s">
        <v>176</v>
      </c>
      <c r="AA26" s="606"/>
      <c r="AB26" s="606"/>
      <c r="AC26" s="606"/>
      <c r="AD26" s="606"/>
      <c r="AE26" s="606"/>
      <c r="AF26" s="606"/>
      <c r="AG26" s="607"/>
      <c r="AH26" s="497">
        <v>6</v>
      </c>
      <c r="AI26" s="498"/>
      <c r="AJ26" s="498"/>
      <c r="AK26" s="498"/>
      <c r="AL26" s="537"/>
      <c r="AM26" s="497">
        <v>22536</v>
      </c>
      <c r="AN26" s="498"/>
      <c r="AO26" s="498"/>
      <c r="AP26" s="498"/>
      <c r="AQ26" s="498"/>
      <c r="AR26" s="537"/>
      <c r="AS26" s="497">
        <v>3756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145</v>
      </c>
      <c r="BO26" s="447"/>
      <c r="BP26" s="447"/>
      <c r="BQ26" s="447"/>
      <c r="BR26" s="447"/>
      <c r="BS26" s="447"/>
      <c r="BT26" s="447"/>
      <c r="BU26" s="448"/>
      <c r="BV26" s="446" t="s">
        <v>145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2770</v>
      </c>
      <c r="R27" s="498"/>
      <c r="S27" s="498"/>
      <c r="T27" s="498"/>
      <c r="U27" s="498"/>
      <c r="V27" s="537"/>
      <c r="W27" s="596"/>
      <c r="X27" s="584"/>
      <c r="Y27" s="585"/>
      <c r="Z27" s="496" t="s">
        <v>179</v>
      </c>
      <c r="AA27" s="476"/>
      <c r="AB27" s="476"/>
      <c r="AC27" s="476"/>
      <c r="AD27" s="476"/>
      <c r="AE27" s="476"/>
      <c r="AF27" s="476"/>
      <c r="AG27" s="477"/>
      <c r="AH27" s="497">
        <v>7</v>
      </c>
      <c r="AI27" s="498"/>
      <c r="AJ27" s="498"/>
      <c r="AK27" s="498"/>
      <c r="AL27" s="537"/>
      <c r="AM27" s="497">
        <v>27622</v>
      </c>
      <c r="AN27" s="498"/>
      <c r="AO27" s="498"/>
      <c r="AP27" s="498"/>
      <c r="AQ27" s="498"/>
      <c r="AR27" s="537"/>
      <c r="AS27" s="497">
        <v>3946</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181</v>
      </c>
      <c r="BO27" s="620"/>
      <c r="BP27" s="620"/>
      <c r="BQ27" s="620"/>
      <c r="BR27" s="620"/>
      <c r="BS27" s="620"/>
      <c r="BT27" s="620"/>
      <c r="BU27" s="621"/>
      <c r="BV27" s="619" t="s">
        <v>144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182</v>
      </c>
      <c r="F28" s="476"/>
      <c r="G28" s="476"/>
      <c r="H28" s="476"/>
      <c r="I28" s="476"/>
      <c r="J28" s="476"/>
      <c r="K28" s="477"/>
      <c r="L28" s="497">
        <v>1</v>
      </c>
      <c r="M28" s="498"/>
      <c r="N28" s="498"/>
      <c r="O28" s="498"/>
      <c r="P28" s="537"/>
      <c r="Q28" s="497">
        <v>2330</v>
      </c>
      <c r="R28" s="498"/>
      <c r="S28" s="498"/>
      <c r="T28" s="498"/>
      <c r="U28" s="498"/>
      <c r="V28" s="537"/>
      <c r="W28" s="596"/>
      <c r="X28" s="584"/>
      <c r="Y28" s="585"/>
      <c r="Z28" s="496" t="s">
        <v>183</v>
      </c>
      <c r="AA28" s="476"/>
      <c r="AB28" s="476"/>
      <c r="AC28" s="476"/>
      <c r="AD28" s="476"/>
      <c r="AE28" s="476"/>
      <c r="AF28" s="476"/>
      <c r="AG28" s="477"/>
      <c r="AH28" s="497" t="s">
        <v>145</v>
      </c>
      <c r="AI28" s="498"/>
      <c r="AJ28" s="498"/>
      <c r="AK28" s="498"/>
      <c r="AL28" s="537"/>
      <c r="AM28" s="497" t="s">
        <v>145</v>
      </c>
      <c r="AN28" s="498"/>
      <c r="AO28" s="498"/>
      <c r="AP28" s="498"/>
      <c r="AQ28" s="498"/>
      <c r="AR28" s="537"/>
      <c r="AS28" s="497" t="s">
        <v>145</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3175968</v>
      </c>
      <c r="BO28" s="410"/>
      <c r="BP28" s="410"/>
      <c r="BQ28" s="410"/>
      <c r="BR28" s="410"/>
      <c r="BS28" s="410"/>
      <c r="BT28" s="410"/>
      <c r="BU28" s="411"/>
      <c r="BV28" s="409">
        <v>2924778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185</v>
      </c>
      <c r="F29" s="476"/>
      <c r="G29" s="476"/>
      <c r="H29" s="476"/>
      <c r="I29" s="476"/>
      <c r="J29" s="476"/>
      <c r="K29" s="477"/>
      <c r="L29" s="497">
        <v>14</v>
      </c>
      <c r="M29" s="498"/>
      <c r="N29" s="498"/>
      <c r="O29" s="498"/>
      <c r="P29" s="537"/>
      <c r="Q29" s="497">
        <v>1950</v>
      </c>
      <c r="R29" s="498"/>
      <c r="S29" s="498"/>
      <c r="T29" s="498"/>
      <c r="U29" s="498"/>
      <c r="V29" s="537"/>
      <c r="W29" s="597"/>
      <c r="X29" s="598"/>
      <c r="Y29" s="599"/>
      <c r="Z29" s="496" t="s">
        <v>186</v>
      </c>
      <c r="AA29" s="476"/>
      <c r="AB29" s="476"/>
      <c r="AC29" s="476"/>
      <c r="AD29" s="476"/>
      <c r="AE29" s="476"/>
      <c r="AF29" s="476"/>
      <c r="AG29" s="477"/>
      <c r="AH29" s="497">
        <v>144</v>
      </c>
      <c r="AI29" s="498"/>
      <c r="AJ29" s="498"/>
      <c r="AK29" s="498"/>
      <c r="AL29" s="537"/>
      <c r="AM29" s="497">
        <v>458076</v>
      </c>
      <c r="AN29" s="498"/>
      <c r="AO29" s="498"/>
      <c r="AP29" s="498"/>
      <c r="AQ29" s="498"/>
      <c r="AR29" s="537"/>
      <c r="AS29" s="497">
        <v>3181</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1833786</v>
      </c>
      <c r="BO29" s="447"/>
      <c r="BP29" s="447"/>
      <c r="BQ29" s="447"/>
      <c r="BR29" s="447"/>
      <c r="BS29" s="447"/>
      <c r="BT29" s="447"/>
      <c r="BU29" s="448"/>
      <c r="BV29" s="446">
        <v>1833231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2215546</v>
      </c>
      <c r="BO30" s="620"/>
      <c r="BP30" s="620"/>
      <c r="BQ30" s="620"/>
      <c r="BR30" s="620"/>
      <c r="BS30" s="620"/>
      <c r="BT30" s="620"/>
      <c r="BU30" s="621"/>
      <c r="BV30" s="619">
        <v>1918895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197</v>
      </c>
      <c r="AN33" s="470"/>
      <c r="AO33" s="435" t="s">
        <v>196</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水道事業特別会計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徳島県市町村議会議員公務災害補償等組合（一般会計）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吉野川オアシス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徳島県市町村総合事務組合（一般会計）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徳島県市町村総合事務組合（滞納整理機構特別会計）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三好東部火葬場管理組合（一般会計）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みよし広域連合（一般会計）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みよし広域連合（介護保険特別会計）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みよし広域連合（三好地区広域振興整備事業特別会計）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徳島県後期高齢者医療広域連合（一般会計）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徳島県後期高齢者医療広域連合（後期高齢者医療事業会計）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qG/3TzjSlSMGo/0hBK/8f4OqbYUvkUzp4UynxlHN2wduxRun05sEVRetKBuzEbY7v6XzOsTRO5u868bGa6BfA==" saltValue="enGvMbmGi4GQt/nWtWSI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562</v>
      </c>
      <c r="D34" s="1224"/>
      <c r="E34" s="1225"/>
      <c r="F34" s="32">
        <v>5.34</v>
      </c>
      <c r="G34" s="33">
        <v>5.87</v>
      </c>
      <c r="H34" s="33">
        <v>6.28</v>
      </c>
      <c r="I34" s="33">
        <v>6.77</v>
      </c>
      <c r="J34" s="34">
        <v>12.5</v>
      </c>
      <c r="K34" s="22"/>
      <c r="L34" s="22"/>
      <c r="M34" s="22"/>
      <c r="N34" s="22"/>
      <c r="O34" s="22"/>
      <c r="P34" s="22"/>
    </row>
    <row r="35" spans="1:16" ht="39" customHeight="1" x14ac:dyDescent="0.15">
      <c r="A35" s="22"/>
      <c r="B35" s="35"/>
      <c r="C35" s="1218" t="s">
        <v>563</v>
      </c>
      <c r="D35" s="1219"/>
      <c r="E35" s="1220"/>
      <c r="F35" s="36">
        <v>9.33</v>
      </c>
      <c r="G35" s="37">
        <v>8.27</v>
      </c>
      <c r="H35" s="37">
        <v>10.6</v>
      </c>
      <c r="I35" s="37">
        <v>13.6</v>
      </c>
      <c r="J35" s="38">
        <v>10.19</v>
      </c>
      <c r="K35" s="22"/>
      <c r="L35" s="22"/>
      <c r="M35" s="22"/>
      <c r="N35" s="22"/>
      <c r="O35" s="22"/>
      <c r="P35" s="22"/>
    </row>
    <row r="36" spans="1:16" ht="39" customHeight="1" x14ac:dyDescent="0.15">
      <c r="A36" s="22"/>
      <c r="B36" s="35"/>
      <c r="C36" s="1218" t="s">
        <v>564</v>
      </c>
      <c r="D36" s="1219"/>
      <c r="E36" s="1220"/>
      <c r="F36" s="36">
        <v>2.63</v>
      </c>
      <c r="G36" s="37">
        <v>2.17</v>
      </c>
      <c r="H36" s="37">
        <v>1.84</v>
      </c>
      <c r="I36" s="37">
        <v>1.1200000000000001</v>
      </c>
      <c r="J36" s="38">
        <v>2.44</v>
      </c>
      <c r="K36" s="22"/>
      <c r="L36" s="22"/>
      <c r="M36" s="22"/>
      <c r="N36" s="22"/>
      <c r="O36" s="22"/>
      <c r="P36" s="22"/>
    </row>
    <row r="37" spans="1:16" ht="39" customHeight="1" x14ac:dyDescent="0.15">
      <c r="A37" s="22"/>
      <c r="B37" s="35"/>
      <c r="C37" s="1218" t="s">
        <v>565</v>
      </c>
      <c r="D37" s="1219"/>
      <c r="E37" s="1220"/>
      <c r="F37" s="36">
        <v>0.04</v>
      </c>
      <c r="G37" s="37">
        <v>0.01</v>
      </c>
      <c r="H37" s="37">
        <v>0.02</v>
      </c>
      <c r="I37" s="37">
        <v>0.18</v>
      </c>
      <c r="J37" s="38">
        <v>0.17</v>
      </c>
      <c r="K37" s="22"/>
      <c r="L37" s="22"/>
      <c r="M37" s="22"/>
      <c r="N37" s="22"/>
      <c r="O37" s="22"/>
      <c r="P37" s="22"/>
    </row>
    <row r="38" spans="1:16" ht="39" customHeight="1" x14ac:dyDescent="0.15">
      <c r="A38" s="22"/>
      <c r="B38" s="35"/>
      <c r="C38" s="1218" t="s">
        <v>566</v>
      </c>
      <c r="D38" s="1219"/>
      <c r="E38" s="1220"/>
      <c r="F38" s="36">
        <v>0.02</v>
      </c>
      <c r="G38" s="37">
        <v>0.01</v>
      </c>
      <c r="H38" s="37">
        <v>0.01</v>
      </c>
      <c r="I38" s="37">
        <v>0.01</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568</v>
      </c>
      <c r="D43" s="1222"/>
      <c r="E43" s="1223"/>
      <c r="F43" s="41">
        <v>0.94</v>
      </c>
      <c r="G43" s="42">
        <v>1.38</v>
      </c>
      <c r="H43" s="42">
        <v>1.68</v>
      </c>
      <c r="I43" s="42">
        <v>2.36</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n76Bpy71PRe/mAg+u2uZVTiZcdpcC/WNjxbt+/KmmNE/N3lmnMwSJn9YfeBKTgdWe8WORAcF1P2sTIif2CyXQ==" saltValue="jA7oXGh69jQmlHcRJXce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1272</v>
      </c>
      <c r="L45" s="60">
        <v>1249</v>
      </c>
      <c r="M45" s="60">
        <v>1076</v>
      </c>
      <c r="N45" s="60">
        <v>1048</v>
      </c>
      <c r="O45" s="61">
        <v>1012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109</v>
      </c>
      <c r="L48" s="64">
        <v>108</v>
      </c>
      <c r="M48" s="64">
        <v>100</v>
      </c>
      <c r="N48" s="64">
        <v>85</v>
      </c>
      <c r="O48" s="65">
        <v>78</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13</v>
      </c>
      <c r="M49" s="64">
        <v>8</v>
      </c>
      <c r="N49" s="64">
        <v>9</v>
      </c>
      <c r="O49" s="65">
        <v>10</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3</v>
      </c>
      <c r="M50" s="64">
        <v>0</v>
      </c>
      <c r="N50" s="64">
        <v>0</v>
      </c>
      <c r="O50" s="65" t="s">
        <v>514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1042</v>
      </c>
      <c r="L52" s="64">
        <v>1054</v>
      </c>
      <c r="M52" s="64">
        <v>967</v>
      </c>
      <c r="N52" s="64">
        <v>925</v>
      </c>
      <c r="O52" s="65">
        <v>875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348</v>
      </c>
      <c r="L53" s="69">
        <v>319</v>
      </c>
      <c r="M53" s="69">
        <v>217</v>
      </c>
      <c r="N53" s="69">
        <v>217</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EIM7NdHIjE4M+NAu7/WGN+5q58gy1sTQmEaAsZ02oM+dCyuqnY3ETeAm7g34zkbko3O0GjIDQEDSaFJ5Oo++Q==" saltValue="MNY2GfG4Rvc3aJgKjswM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10106</v>
      </c>
      <c r="J41" s="83">
        <v>10121</v>
      </c>
      <c r="K41" s="83">
        <v>10073</v>
      </c>
      <c r="L41" s="83">
        <v>10196</v>
      </c>
      <c r="M41" s="84">
        <v>10356</v>
      </c>
    </row>
    <row r="42" spans="2:13" ht="27.75" customHeight="1" x14ac:dyDescent="0.15">
      <c r="B42" s="1244"/>
      <c r="C42" s="1245"/>
      <c r="D42" s="85"/>
      <c r="E42" s="1250" t="s">
        <v>26</v>
      </c>
      <c r="F42" s="1250"/>
      <c r="G42" s="1250"/>
      <c r="H42" s="1251"/>
      <c r="I42" s="86">
        <v>75</v>
      </c>
      <c r="J42" s="87">
        <v>59</v>
      </c>
      <c r="K42" s="87">
        <v>47</v>
      </c>
      <c r="L42" s="87">
        <v>39</v>
      </c>
      <c r="M42" s="88">
        <v>29</v>
      </c>
    </row>
    <row r="43" spans="2:13" ht="27.75" customHeight="1" x14ac:dyDescent="0.15">
      <c r="B43" s="1244"/>
      <c r="C43" s="1245"/>
      <c r="D43" s="85"/>
      <c r="E43" s="1250" t="s">
        <v>27</v>
      </c>
      <c r="F43" s="1250"/>
      <c r="G43" s="1250"/>
      <c r="H43" s="1251"/>
      <c r="I43" s="86">
        <v>1025</v>
      </c>
      <c r="J43" s="87">
        <v>978</v>
      </c>
      <c r="K43" s="87">
        <v>990</v>
      </c>
      <c r="L43" s="87">
        <v>1013</v>
      </c>
      <c r="M43" s="88">
        <v>880</v>
      </c>
    </row>
    <row r="44" spans="2:13" ht="27.75" customHeight="1" x14ac:dyDescent="0.15">
      <c r="B44" s="1244"/>
      <c r="C44" s="1245"/>
      <c r="D44" s="85"/>
      <c r="E44" s="1250" t="s">
        <v>28</v>
      </c>
      <c r="F44" s="1250"/>
      <c r="G44" s="1250"/>
      <c r="H44" s="1251"/>
      <c r="I44" s="86">
        <v>61</v>
      </c>
      <c r="J44" s="87">
        <v>19</v>
      </c>
      <c r="K44" s="87">
        <v>19</v>
      </c>
      <c r="L44" s="87">
        <v>23</v>
      </c>
      <c r="M44" s="88">
        <v>21</v>
      </c>
    </row>
    <row r="45" spans="2:13" ht="27.75" customHeight="1" x14ac:dyDescent="0.15">
      <c r="B45" s="1244"/>
      <c r="C45" s="1245"/>
      <c r="D45" s="85"/>
      <c r="E45" s="1250" t="s">
        <v>29</v>
      </c>
      <c r="F45" s="1250"/>
      <c r="G45" s="1250"/>
      <c r="H45" s="1251"/>
      <c r="I45" s="86">
        <v>1689</v>
      </c>
      <c r="J45" s="87">
        <v>1579</v>
      </c>
      <c r="K45" s="87">
        <v>1466</v>
      </c>
      <c r="L45" s="87">
        <v>1406</v>
      </c>
      <c r="M45" s="88">
        <v>1345</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4264</v>
      </c>
      <c r="J50" s="87">
        <v>4766</v>
      </c>
      <c r="K50" s="87">
        <v>5254</v>
      </c>
      <c r="L50" s="87">
        <v>5752</v>
      </c>
      <c r="M50" s="88">
        <v>6301</v>
      </c>
    </row>
    <row r="51" spans="2:13" ht="27.75" customHeight="1" x14ac:dyDescent="0.15">
      <c r="B51" s="1244"/>
      <c r="C51" s="1245"/>
      <c r="D51" s="85"/>
      <c r="E51" s="1250" t="s">
        <v>36</v>
      </c>
      <c r="F51" s="1250"/>
      <c r="G51" s="1250"/>
      <c r="H51" s="1251"/>
      <c r="I51" s="86">
        <v>44</v>
      </c>
      <c r="J51" s="87">
        <v>37</v>
      </c>
      <c r="K51" s="87">
        <v>31</v>
      </c>
      <c r="L51" s="87">
        <v>24</v>
      </c>
      <c r="M51" s="88">
        <v>18</v>
      </c>
    </row>
    <row r="52" spans="2:13" ht="27.75" customHeight="1" x14ac:dyDescent="0.15">
      <c r="B52" s="1246"/>
      <c r="C52" s="1247"/>
      <c r="D52" s="85"/>
      <c r="E52" s="1250" t="s">
        <v>37</v>
      </c>
      <c r="F52" s="1250"/>
      <c r="G52" s="1250"/>
      <c r="H52" s="1251"/>
      <c r="I52" s="86">
        <v>8745</v>
      </c>
      <c r="J52" s="87">
        <v>8652</v>
      </c>
      <c r="K52" s="87">
        <v>8568</v>
      </c>
      <c r="L52" s="87">
        <v>8574</v>
      </c>
      <c r="M52" s="88">
        <v>8874</v>
      </c>
    </row>
    <row r="53" spans="2:13" ht="27.75" customHeight="1" thickBot="1" x14ac:dyDescent="0.2">
      <c r="B53" s="1257" t="s">
        <v>38</v>
      </c>
      <c r="C53" s="1258"/>
      <c r="D53" s="92"/>
      <c r="E53" s="1259" t="s">
        <v>39</v>
      </c>
      <c r="F53" s="1259"/>
      <c r="G53" s="1259"/>
      <c r="H53" s="1260"/>
      <c r="I53" s="93">
        <v>-96</v>
      </c>
      <c r="J53" s="94">
        <v>-699</v>
      </c>
      <c r="K53" s="94">
        <v>-1258</v>
      </c>
      <c r="L53" s="94">
        <v>-1676</v>
      </c>
      <c r="M53" s="95">
        <v>-2563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XLC1X6NB2cnN3vQ+mpKdx6ou0RCbrmbsSL0pj1mBln+hgNtKlZbxYXlVlIHAgdpMWm7N6a/GUVdV8XZCXqncw==" saltValue="XcUxrh137zZn8EW+zNGz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2723</v>
      </c>
      <c r="G55" s="107">
        <v>2925</v>
      </c>
      <c r="H55" s="108">
        <v>3176</v>
      </c>
    </row>
    <row r="56" spans="2:8" ht="52.5" customHeight="1" x14ac:dyDescent="0.15">
      <c r="B56" s="109"/>
      <c r="C56" s="1271" t="s">
        <v>43</v>
      </c>
      <c r="D56" s="1271"/>
      <c r="E56" s="1272"/>
      <c r="F56" s="110">
        <v>1833</v>
      </c>
      <c r="G56" s="110">
        <v>1833</v>
      </c>
      <c r="H56" s="111">
        <v>1834</v>
      </c>
    </row>
    <row r="57" spans="2:8" ht="53.25" customHeight="1" x14ac:dyDescent="0.15">
      <c r="B57" s="109"/>
      <c r="C57" s="1273" t="s">
        <v>44</v>
      </c>
      <c r="D57" s="1273"/>
      <c r="E57" s="1274"/>
      <c r="F57" s="112">
        <v>1623</v>
      </c>
      <c r="G57" s="112">
        <v>1919</v>
      </c>
      <c r="H57" s="113">
        <v>2216</v>
      </c>
    </row>
    <row r="58" spans="2:8" ht="45.75" customHeight="1" x14ac:dyDescent="0.15">
      <c r="B58" s="114"/>
      <c r="C58" s="1261" t="s">
        <v>585</v>
      </c>
      <c r="D58" s="1262"/>
      <c r="E58" s="1263"/>
      <c r="F58" s="115">
        <v>1120</v>
      </c>
      <c r="G58" s="115">
        <v>1121</v>
      </c>
      <c r="H58" s="116">
        <v>1121</v>
      </c>
    </row>
    <row r="59" spans="2:8" ht="45.75" customHeight="1" x14ac:dyDescent="0.15">
      <c r="B59" s="114"/>
      <c r="C59" s="1261" t="s">
        <v>586</v>
      </c>
      <c r="D59" s="1262"/>
      <c r="E59" s="1263"/>
      <c r="F59" s="115">
        <v>0</v>
      </c>
      <c r="G59" s="115">
        <v>300</v>
      </c>
      <c r="H59" s="116">
        <v>600</v>
      </c>
    </row>
    <row r="60" spans="2:8" ht="45.75" customHeight="1" x14ac:dyDescent="0.15">
      <c r="B60" s="114"/>
      <c r="C60" s="1261" t="s">
        <v>588</v>
      </c>
      <c r="D60" s="1262"/>
      <c r="E60" s="1263"/>
      <c r="F60" s="115">
        <v>326</v>
      </c>
      <c r="G60" s="115">
        <v>326</v>
      </c>
      <c r="H60" s="116">
        <v>327</v>
      </c>
    </row>
    <row r="61" spans="2:8" ht="45.75" customHeight="1" x14ac:dyDescent="0.15">
      <c r="B61" s="114"/>
      <c r="C61" s="1261" t="s">
        <v>587</v>
      </c>
      <c r="D61" s="1262"/>
      <c r="E61" s="1263"/>
      <c r="F61" s="115">
        <v>96</v>
      </c>
      <c r="G61" s="115">
        <v>95</v>
      </c>
      <c r="H61" s="116">
        <v>95</v>
      </c>
    </row>
    <row r="62" spans="2:8" ht="45.75" customHeight="1" thickBot="1" x14ac:dyDescent="0.2">
      <c r="B62" s="117"/>
      <c r="C62" s="1264" t="s">
        <v>589</v>
      </c>
      <c r="D62" s="1265"/>
      <c r="E62" s="1266"/>
      <c r="F62" s="118">
        <v>62</v>
      </c>
      <c r="G62" s="118">
        <v>62</v>
      </c>
      <c r="H62" s="119">
        <v>62</v>
      </c>
    </row>
    <row r="63" spans="2:8" ht="52.5" customHeight="1" thickBot="1" x14ac:dyDescent="0.2">
      <c r="B63" s="120"/>
      <c r="C63" s="1267" t="s">
        <v>45</v>
      </c>
      <c r="D63" s="1267"/>
      <c r="E63" s="1268"/>
      <c r="F63" s="121">
        <v>6179</v>
      </c>
      <c r="G63" s="121">
        <v>6677</v>
      </c>
      <c r="H63" s="122">
        <v>7225</v>
      </c>
    </row>
    <row r="64" spans="2:8" ht="15" customHeight="1" x14ac:dyDescent="0.15"/>
    <row r="65" ht="0" hidden="1" customHeight="1" x14ac:dyDescent="0.15"/>
    <row r="66" ht="0" hidden="1" customHeight="1" x14ac:dyDescent="0.15"/>
  </sheetData>
  <sheetProtection algorithmName="SHA-512" hashValue="G4WCKRTVBjC+Cx2p/c4cDwSJQAyruAbSsWAzbNhl53w1xxKeEI5bpFpBg1+bGyRsbKze1lmGgnuBWm8a9zqalA==" saltValue="uJ1R0iLrIg+GsuIKuyyE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Normal="100" zoomScaleSheetLayoutView="55" workbookViewId="0">
      <selection activeCell="CE17" sqref="CE1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42.9</v>
      </c>
      <c r="CG53" s="1275"/>
      <c r="CH53" s="1275"/>
      <c r="CI53" s="1275"/>
      <c r="CJ53" s="1275"/>
      <c r="CK53" s="1275"/>
      <c r="CL53" s="1275"/>
      <c r="CM53" s="1275"/>
      <c r="CN53" s="1275">
        <v>44.3</v>
      </c>
      <c r="CO53" s="1275"/>
      <c r="CP53" s="1275"/>
      <c r="CQ53" s="1275"/>
      <c r="CR53" s="1275"/>
      <c r="CS53" s="1275"/>
      <c r="CT53" s="1275"/>
      <c r="CU53" s="1275"/>
      <c r="CV53" s="1275">
        <v>45.9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13.1</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52.1</v>
      </c>
      <c r="CO57" s="1275"/>
      <c r="CP57" s="1275"/>
      <c r="CQ57" s="1275"/>
      <c r="CR57" s="1275"/>
      <c r="CS57" s="1275"/>
      <c r="CT57" s="1275"/>
      <c r="CU57" s="1275"/>
      <c r="CV57" s="1275">
        <v>58.2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10.7</v>
      </c>
      <c r="BQ75" s="1275"/>
      <c r="BR75" s="1275"/>
      <c r="BS75" s="1275"/>
      <c r="BT75" s="1275"/>
      <c r="BU75" s="1275"/>
      <c r="BV75" s="1275"/>
      <c r="BW75" s="1275"/>
      <c r="BX75" s="1275">
        <v>9</v>
      </c>
      <c r="BY75" s="1275"/>
      <c r="BZ75" s="1275"/>
      <c r="CA75" s="1275"/>
      <c r="CB75" s="1275"/>
      <c r="CC75" s="1275"/>
      <c r="CD75" s="1275"/>
      <c r="CE75" s="1275"/>
      <c r="CF75" s="1275">
        <v>7</v>
      </c>
      <c r="CG75" s="1275"/>
      <c r="CH75" s="1275"/>
      <c r="CI75" s="1275"/>
      <c r="CJ75" s="1275"/>
      <c r="CK75" s="1275"/>
      <c r="CL75" s="1275"/>
      <c r="CM75" s="1275"/>
      <c r="CN75" s="1275">
        <v>6</v>
      </c>
      <c r="CO75" s="1275"/>
      <c r="CP75" s="1275"/>
      <c r="CQ75" s="1275"/>
      <c r="CR75" s="1275"/>
      <c r="CS75" s="1275"/>
      <c r="CT75" s="1275"/>
      <c r="CU75" s="1275"/>
      <c r="CV75" s="1275">
        <v>5.2</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75mXh0o+JWEgTAxDWICYQmyxAtipMuyKymhnTHasxh5ORk4Li5RmHMtze5VgZrpJ+DQlxanrDd4ZV8iiANs6A==" saltValue="zam8xVABNBJWSWoYKdY8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 zoomScaleNormal="100" zoomScaleSheetLayoutView="70" workbookViewId="0">
      <selection activeCell="CE17" sqref="CE1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44xa1g2b9xulldQ/X+eqx9f81alCqZmQBkDkaaolIBJWINwYYklsXDmHf3f+avptcnB5H/4A8I7jL7pSd8D0A==" saltValue="2FF/xaaAk/HYsczhOrxA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S52" zoomScaleNormal="100" zoomScaleSheetLayoutView="55" workbookViewId="0">
      <selection activeCell="CE17" sqref="CE1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B74lDrf5wotLD/o/oaMKkyqqOFTzdMMjOBuYyIHcJAYqljYuW+y6CET+ny8op9/pWMBl1TbF5mRR98ILEm9Q==" saltValue="yUmR+P7GYPRMwTmNWD4n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66558</v>
      </c>
      <c r="E3" s="141"/>
      <c r="F3" s="142">
        <v>74444</v>
      </c>
      <c r="G3" s="143"/>
      <c r="H3" s="144"/>
    </row>
    <row r="4" spans="1:8" x14ac:dyDescent="0.15">
      <c r="A4" s="145"/>
      <c r="B4" s="146"/>
      <c r="C4" s="147"/>
      <c r="D4" s="148">
        <v>35689</v>
      </c>
      <c r="E4" s="149"/>
      <c r="F4" s="150">
        <v>34175</v>
      </c>
      <c r="G4" s="151"/>
      <c r="H4" s="152"/>
    </row>
    <row r="5" spans="1:8" x14ac:dyDescent="0.15">
      <c r="A5" s="133" t="s">
        <v>549</v>
      </c>
      <c r="B5" s="138"/>
      <c r="C5" s="139"/>
      <c r="D5" s="140">
        <v>98161</v>
      </c>
      <c r="E5" s="141"/>
      <c r="F5" s="142">
        <v>85205</v>
      </c>
      <c r="G5" s="143"/>
      <c r="H5" s="144"/>
    </row>
    <row r="6" spans="1:8" x14ac:dyDescent="0.15">
      <c r="A6" s="145"/>
      <c r="B6" s="146"/>
      <c r="C6" s="147"/>
      <c r="D6" s="148">
        <v>65175</v>
      </c>
      <c r="E6" s="149"/>
      <c r="F6" s="150">
        <v>38847</v>
      </c>
      <c r="G6" s="151"/>
      <c r="H6" s="152"/>
    </row>
    <row r="7" spans="1:8" x14ac:dyDescent="0.15">
      <c r="A7" s="133" t="s">
        <v>550</v>
      </c>
      <c r="B7" s="138"/>
      <c r="C7" s="139"/>
      <c r="D7" s="140">
        <v>81434</v>
      </c>
      <c r="E7" s="141"/>
      <c r="F7" s="142">
        <v>75972</v>
      </c>
      <c r="G7" s="143"/>
      <c r="H7" s="144"/>
    </row>
    <row r="8" spans="1:8" x14ac:dyDescent="0.15">
      <c r="A8" s="145"/>
      <c r="B8" s="146"/>
      <c r="C8" s="147"/>
      <c r="D8" s="148">
        <v>50295</v>
      </c>
      <c r="E8" s="149"/>
      <c r="F8" s="150">
        <v>40712</v>
      </c>
      <c r="G8" s="151"/>
      <c r="H8" s="152"/>
    </row>
    <row r="9" spans="1:8" x14ac:dyDescent="0.15">
      <c r="A9" s="133" t="s">
        <v>551</v>
      </c>
      <c r="B9" s="138"/>
      <c r="C9" s="139"/>
      <c r="D9" s="140">
        <v>90990</v>
      </c>
      <c r="E9" s="141"/>
      <c r="F9" s="142">
        <v>79466</v>
      </c>
      <c r="G9" s="143"/>
      <c r="H9" s="144"/>
    </row>
    <row r="10" spans="1:8" x14ac:dyDescent="0.15">
      <c r="A10" s="145"/>
      <c r="B10" s="146"/>
      <c r="C10" s="147"/>
      <c r="D10" s="148">
        <v>77945</v>
      </c>
      <c r="E10" s="149"/>
      <c r="F10" s="150">
        <v>44645</v>
      </c>
      <c r="G10" s="151"/>
      <c r="H10" s="152"/>
    </row>
    <row r="11" spans="1:8" x14ac:dyDescent="0.15">
      <c r="A11" s="133" t="s">
        <v>552</v>
      </c>
      <c r="B11" s="138"/>
      <c r="C11" s="139"/>
      <c r="D11" s="140">
        <v>83894</v>
      </c>
      <c r="E11" s="141"/>
      <c r="F11" s="142">
        <v>90072</v>
      </c>
      <c r="G11" s="143"/>
      <c r="H11" s="144"/>
    </row>
    <row r="12" spans="1:8" x14ac:dyDescent="0.15">
      <c r="A12" s="145"/>
      <c r="B12" s="146"/>
      <c r="C12" s="153"/>
      <c r="D12" s="148">
        <v>74490</v>
      </c>
      <c r="E12" s="149"/>
      <c r="F12" s="150">
        <v>46083</v>
      </c>
      <c r="G12" s="151"/>
      <c r="H12" s="152"/>
    </row>
    <row r="13" spans="1:8" x14ac:dyDescent="0.15">
      <c r="A13" s="133"/>
      <c r="B13" s="138"/>
      <c r="C13" s="154"/>
      <c r="D13" s="155">
        <v>84207</v>
      </c>
      <c r="E13" s="156"/>
      <c r="F13" s="157">
        <v>81032</v>
      </c>
      <c r="G13" s="158"/>
      <c r="H13" s="144"/>
    </row>
    <row r="14" spans="1:8" x14ac:dyDescent="0.15">
      <c r="A14" s="145"/>
      <c r="B14" s="146"/>
      <c r="C14" s="147"/>
      <c r="D14" s="148">
        <v>60719</v>
      </c>
      <c r="E14" s="149"/>
      <c r="F14" s="150">
        <v>40892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9.33</v>
      </c>
      <c r="C19" s="159">
        <f>ROUND(VALUE(SUBSTITUTE(実質収支比率等に係る経年分析!G$48,"▲","-")),2)</f>
        <v>8.2799999999999994</v>
      </c>
      <c r="D19" s="159">
        <f>ROUND(VALUE(SUBSTITUTE(実質収支比率等に係る経年分析!H$48,"▲","-")),2)</f>
        <v>10.6</v>
      </c>
      <c r="E19" s="159">
        <f>ROUND(VALUE(SUBSTITUTE(実質収支比率等に係る経年分析!I$48,"▲","-")),2)</f>
        <v>13.6</v>
      </c>
      <c r="F19" s="159">
        <f>ROUND(VALUE(SUBSTITUTE(実質収支比率等に係る経年分析!J$48,"▲","-")),2)</f>
        <v>10.199999999999999</v>
      </c>
    </row>
    <row r="20" spans="1:11" x14ac:dyDescent="0.15">
      <c r="A20" s="159" t="s">
        <v>49</v>
      </c>
      <c r="B20" s="159">
        <f>ROUND(VALUE(SUBSTITUTE(実質収支比率等に係る経年分析!F$47,"▲","-")),2)</f>
        <v>45.5</v>
      </c>
      <c r="C20" s="159">
        <f>ROUND(VALUE(SUBSTITUTE(実質収支比率等に係る経年分析!G$47,"▲","-")),2)</f>
        <v>48.75</v>
      </c>
      <c r="D20" s="159">
        <f>ROUND(VALUE(SUBSTITUTE(実質収支比率等に係る経年分析!H$47,"▲","-")),2)</f>
        <v>52.66</v>
      </c>
      <c r="E20" s="159">
        <f>ROUND(VALUE(SUBSTITUTE(実質収支比率等に係る経年分析!I$47,"▲","-")),2)</f>
        <v>57.89</v>
      </c>
      <c r="F20" s="159">
        <f>ROUND(VALUE(SUBSTITUTE(実質収支比率等に係る経年分析!J$47,"▲","-")),2)</f>
        <v>64.16</v>
      </c>
    </row>
    <row r="21" spans="1:11" x14ac:dyDescent="0.15">
      <c r="A21" s="159" t="s">
        <v>50</v>
      </c>
      <c r="B21" s="159">
        <f>IF(ISNUMBER(VALUE(SUBSTITUTE(実質収支比率等に係る経年分析!F$49,"▲","-"))),ROUND(VALUE(SUBSTITUTE(実質収支比率等に係る経年分析!F$49,"▲","-")),2),NA())</f>
        <v>10.77</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6.22</v>
      </c>
      <c r="E21" s="159">
        <f>IF(ISNUMBER(VALUE(SUBSTITUTE(実質収支比率等に係る経年分析!I$49,"▲","-"))),ROUND(VALUE(SUBSTITUTE(実質収支比率等に係る経年分析!I$49,"▲","-")),2),NA())</f>
        <v>6.74</v>
      </c>
      <c r="F21" s="159">
        <f>IF(ISNUMBER(VALUE(SUBSTITUTE(実質収支比率等に係る経年分析!J$49,"▲","-"))),ROUND(VALUE(SUBSTITUTE(実質収支比率等に係る経年分析!J$49,"▲","-")),2),NA())</f>
        <v>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1.68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2.36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10.19</v>
      </c>
    </row>
    <row r="36" spans="1:16" x14ac:dyDescent="0.15">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1042</v>
      </c>
      <c r="E42" s="161"/>
      <c r="F42" s="161"/>
      <c r="G42" s="161">
        <f>'実質公債費比率（分子）の構造'!L$52</f>
        <v>1054</v>
      </c>
      <c r="H42" s="161"/>
      <c r="I42" s="161"/>
      <c r="J42" s="161">
        <f>'実質公債費比率（分子）の構造'!M$52</f>
        <v>967</v>
      </c>
      <c r="K42" s="161"/>
      <c r="L42" s="161"/>
      <c r="M42" s="161">
        <f>'実質公債費比率（分子）の構造'!N$52</f>
        <v>925</v>
      </c>
      <c r="N42" s="161"/>
      <c r="O42" s="161"/>
      <c r="P42" s="161">
        <f>'実質公債費比率（分子）の構造'!O$52</f>
        <v>875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3</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13</v>
      </c>
      <c r="F45" s="161"/>
      <c r="G45" s="161"/>
      <c r="H45" s="161">
        <f>'実質公債費比率（分子）の構造'!M$49</f>
        <v>8</v>
      </c>
      <c r="I45" s="161"/>
      <c r="J45" s="161"/>
      <c r="K45" s="161">
        <f>'実質公債費比率（分子）の構造'!N$49</f>
        <v>9</v>
      </c>
      <c r="L45" s="161"/>
      <c r="M45" s="161"/>
      <c r="N45" s="161">
        <f>'実質公債費比率（分子）の構造'!O$49</f>
        <v>10</v>
      </c>
      <c r="O45" s="161"/>
      <c r="P45" s="161"/>
    </row>
    <row r="46" spans="1:16" x14ac:dyDescent="0.15">
      <c r="A46" s="161" t="s">
        <v>61</v>
      </c>
      <c r="B46" s="161">
        <f>'実質公債費比率（分子）の構造'!K$48</f>
        <v>109</v>
      </c>
      <c r="C46" s="161"/>
      <c r="D46" s="161"/>
      <c r="E46" s="161">
        <f>'実質公債費比率（分子）の構造'!L$48</f>
        <v>108</v>
      </c>
      <c r="F46" s="161"/>
      <c r="G46" s="161"/>
      <c r="H46" s="161">
        <f>'実質公債費比率（分子）の構造'!M$48</f>
        <v>100</v>
      </c>
      <c r="I46" s="161"/>
      <c r="J46" s="161"/>
      <c r="K46" s="161">
        <f>'実質公債費比率（分子）の構造'!N$48</f>
        <v>85</v>
      </c>
      <c r="L46" s="161"/>
      <c r="M46" s="161"/>
      <c r="N46" s="161">
        <f>'実質公債費比率（分子）の構造'!O$48</f>
        <v>78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1272</v>
      </c>
      <c r="C49" s="161"/>
      <c r="D49" s="161"/>
      <c r="E49" s="161">
        <f>'実質公債費比率（分子）の構造'!L$45</f>
        <v>1249</v>
      </c>
      <c r="F49" s="161"/>
      <c r="G49" s="161"/>
      <c r="H49" s="161">
        <f>'実質公債費比率（分子）の構造'!M$45</f>
        <v>1076</v>
      </c>
      <c r="I49" s="161"/>
      <c r="J49" s="161"/>
      <c r="K49" s="161">
        <f>'実質公債費比率（分子）の構造'!N$45</f>
        <v>1048</v>
      </c>
      <c r="L49" s="161"/>
      <c r="M49" s="161"/>
      <c r="N49" s="161">
        <f>'実質公債費比率（分子）の構造'!O$45</f>
        <v>1012</v>
      </c>
      <c r="O49" s="161"/>
      <c r="P49" s="161"/>
    </row>
    <row r="50" spans="1:16" x14ac:dyDescent="0.15">
      <c r="A50" s="161" t="s">
        <v>65</v>
      </c>
      <c r="B50" s="161" t="e">
        <f>NA()</f>
        <v>#N/A</v>
      </c>
      <c r="C50" s="161">
        <f>IF(ISNUMBER('実質公債費比率（分子）の構造'!K$53),'実質公債費比率（分子）の構造'!K$53,NA())</f>
        <v>348</v>
      </c>
      <c r="D50" s="161" t="e">
        <f>NA()</f>
        <v>#N/A</v>
      </c>
      <c r="E50" s="161" t="e">
        <f>NA()</f>
        <v>#N/A</v>
      </c>
      <c r="F50" s="161">
        <f>IF(ISNUMBER('実質公債費比率（分子）の構造'!L$53),'実質公債費比率（分子）の構造'!L$53,NA())</f>
        <v>319</v>
      </c>
      <c r="G50" s="161" t="e">
        <f>NA()</f>
        <v>#N/A</v>
      </c>
      <c r="H50" s="161" t="e">
        <f>NA()</f>
        <v>#N/A</v>
      </c>
      <c r="I50" s="161">
        <f>IF(ISNUMBER('実質公債費比率（分子）の構造'!M$53),'実質公債費比率（分子）の構造'!M$53,NA())</f>
        <v>217</v>
      </c>
      <c r="J50" s="161" t="e">
        <f>NA()</f>
        <v>#N/A</v>
      </c>
      <c r="K50" s="161" t="e">
        <f>NA()</f>
        <v>#N/A</v>
      </c>
      <c r="L50" s="161">
        <f>IF(ISNUMBER('実質公債費比率（分子）の構造'!N$53),'実質公債費比率（分子）の構造'!N$53,NA())</f>
        <v>217</v>
      </c>
      <c r="M50" s="161" t="e">
        <f>NA()</f>
        <v>#N/A</v>
      </c>
      <c r="N50" s="161" t="e">
        <f>NA()</f>
        <v>#N/A</v>
      </c>
      <c r="O50" s="161">
        <f>IF(ISNUMBER('実質公債費比率（分子）の構造'!O$53),'実質公債費比率（分子）の構造'!O$53,NA())</f>
        <v>225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8745</v>
      </c>
      <c r="E56" s="160"/>
      <c r="F56" s="160"/>
      <c r="G56" s="160">
        <f>'将来負担比率（分子）の構造'!J$52</f>
        <v>8652</v>
      </c>
      <c r="H56" s="160"/>
      <c r="I56" s="160"/>
      <c r="J56" s="160">
        <f>'将来負担比率（分子）の構造'!K$52</f>
        <v>8568</v>
      </c>
      <c r="K56" s="160"/>
      <c r="L56" s="160"/>
      <c r="M56" s="160">
        <f>'将来負担比率（分子）の構造'!L$52</f>
        <v>8574</v>
      </c>
      <c r="N56" s="160"/>
      <c r="O56" s="160"/>
      <c r="P56" s="160">
        <f>'将来負担比率（分子）の構造'!M$52</f>
        <v>8874</v>
      </c>
    </row>
    <row r="57" spans="1:16" x14ac:dyDescent="0.15">
      <c r="A57" s="160" t="s">
        <v>36</v>
      </c>
      <c r="B57" s="160"/>
      <c r="C57" s="160"/>
      <c r="D57" s="160">
        <f>'将来負担比率（分子）の構造'!I$51</f>
        <v>44</v>
      </c>
      <c r="E57" s="160"/>
      <c r="F57" s="160"/>
      <c r="G57" s="160">
        <f>'将来負担比率（分子）の構造'!J$51</f>
        <v>37</v>
      </c>
      <c r="H57" s="160"/>
      <c r="I57" s="160"/>
      <c r="J57" s="160">
        <f>'将来負担比率（分子）の構造'!K$51</f>
        <v>31</v>
      </c>
      <c r="K57" s="160"/>
      <c r="L57" s="160"/>
      <c r="M57" s="160">
        <f>'将来負担比率（分子）の構造'!L$51</f>
        <v>24</v>
      </c>
      <c r="N57" s="160"/>
      <c r="O57" s="160"/>
      <c r="P57" s="160">
        <f>'将来負担比率（分子）の構造'!M$51</f>
        <v>18</v>
      </c>
    </row>
    <row r="58" spans="1:16" x14ac:dyDescent="0.15">
      <c r="A58" s="160" t="s">
        <v>35</v>
      </c>
      <c r="B58" s="160"/>
      <c r="C58" s="160"/>
      <c r="D58" s="160">
        <f>'将来負担比率（分子）の構造'!I$50</f>
        <v>4264</v>
      </c>
      <c r="E58" s="160"/>
      <c r="F58" s="160"/>
      <c r="G58" s="160">
        <f>'将来負担比率（分子）の構造'!J$50</f>
        <v>4766</v>
      </c>
      <c r="H58" s="160"/>
      <c r="I58" s="160"/>
      <c r="J58" s="160">
        <f>'将来負担比率（分子）の構造'!K$50</f>
        <v>5254</v>
      </c>
      <c r="K58" s="160"/>
      <c r="L58" s="160"/>
      <c r="M58" s="160">
        <f>'将来負担比率（分子）の構造'!L$50</f>
        <v>5752</v>
      </c>
      <c r="N58" s="160"/>
      <c r="O58" s="160"/>
      <c r="P58" s="160">
        <f>'将来負担比率（分子）の構造'!M$50</f>
        <v>6301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1689</v>
      </c>
      <c r="C62" s="160"/>
      <c r="D62" s="160"/>
      <c r="E62" s="160">
        <f>'将来負担比率（分子）の構造'!J$45</f>
        <v>1579</v>
      </c>
      <c r="F62" s="160"/>
      <c r="G62" s="160"/>
      <c r="H62" s="160">
        <f>'将来負担比率（分子）の構造'!K$45</f>
        <v>1466</v>
      </c>
      <c r="I62" s="160"/>
      <c r="J62" s="160"/>
      <c r="K62" s="160">
        <f>'将来負担比率（分子）の構造'!L$45</f>
        <v>1406</v>
      </c>
      <c r="L62" s="160"/>
      <c r="M62" s="160"/>
      <c r="N62" s="160">
        <f>'将来負担比率（分子）の構造'!M$45</f>
        <v>1345</v>
      </c>
      <c r="O62" s="160"/>
      <c r="P62" s="160"/>
    </row>
    <row r="63" spans="1:16" x14ac:dyDescent="0.15">
      <c r="A63" s="160" t="s">
        <v>28</v>
      </c>
      <c r="B63" s="160">
        <f>'将来負担比率（分子）の構造'!I$44</f>
        <v>61</v>
      </c>
      <c r="C63" s="160"/>
      <c r="D63" s="160"/>
      <c r="E63" s="160">
        <f>'将来負担比率（分子）の構造'!J$44</f>
        <v>19</v>
      </c>
      <c r="F63" s="160"/>
      <c r="G63" s="160"/>
      <c r="H63" s="160">
        <f>'将来負担比率（分子）の構造'!K$44</f>
        <v>19</v>
      </c>
      <c r="I63" s="160"/>
      <c r="J63" s="160"/>
      <c r="K63" s="160">
        <f>'将来負担比率（分子）の構造'!L$44</f>
        <v>23</v>
      </c>
      <c r="L63" s="160"/>
      <c r="M63" s="160"/>
      <c r="N63" s="160">
        <f>'将来負担比率（分子）の構造'!M$44</f>
        <v>21</v>
      </c>
      <c r="O63" s="160"/>
      <c r="P63" s="160"/>
    </row>
    <row r="64" spans="1:16" x14ac:dyDescent="0.15">
      <c r="A64" s="160" t="s">
        <v>27</v>
      </c>
      <c r="B64" s="160">
        <f>'将来負担比率（分子）の構造'!I$43</f>
        <v>1025</v>
      </c>
      <c r="C64" s="160"/>
      <c r="D64" s="160"/>
      <c r="E64" s="160">
        <f>'将来負担比率（分子）の構造'!J$43</f>
        <v>978</v>
      </c>
      <c r="F64" s="160"/>
      <c r="G64" s="160"/>
      <c r="H64" s="160">
        <f>'将来負担比率（分子）の構造'!K$43</f>
        <v>990</v>
      </c>
      <c r="I64" s="160"/>
      <c r="J64" s="160"/>
      <c r="K64" s="160">
        <f>'将来負担比率（分子）の構造'!L$43</f>
        <v>1013</v>
      </c>
      <c r="L64" s="160"/>
      <c r="M64" s="160"/>
      <c r="N64" s="160">
        <f>'将来負担比率（分子）の構造'!M$43</f>
        <v>880</v>
      </c>
      <c r="O64" s="160"/>
      <c r="P64" s="160"/>
    </row>
    <row r="65" spans="1:16" x14ac:dyDescent="0.15">
      <c r="A65" s="160" t="s">
        <v>26</v>
      </c>
      <c r="B65" s="160">
        <f>'将来負担比率（分子）の構造'!I$42</f>
        <v>75</v>
      </c>
      <c r="C65" s="160"/>
      <c r="D65" s="160"/>
      <c r="E65" s="160">
        <f>'将来負担比率（分子）の構造'!J$42</f>
        <v>59</v>
      </c>
      <c r="F65" s="160"/>
      <c r="G65" s="160"/>
      <c r="H65" s="160">
        <f>'将来負担比率（分子）の構造'!K$42</f>
        <v>47</v>
      </c>
      <c r="I65" s="160"/>
      <c r="J65" s="160"/>
      <c r="K65" s="160">
        <f>'将来負担比率（分子）の構造'!L$42</f>
        <v>39</v>
      </c>
      <c r="L65" s="160"/>
      <c r="M65" s="160"/>
      <c r="N65" s="160">
        <f>'将来負担比率（分子）の構造'!M$42</f>
        <v>29</v>
      </c>
      <c r="O65" s="160"/>
      <c r="P65" s="160"/>
    </row>
    <row r="66" spans="1:16" x14ac:dyDescent="0.15">
      <c r="A66" s="160" t="s">
        <v>25</v>
      </c>
      <c r="B66" s="160">
        <f>'将来負担比率（分子）の構造'!I$41</f>
        <v>10106</v>
      </c>
      <c r="C66" s="160"/>
      <c r="D66" s="160"/>
      <c r="E66" s="160">
        <f>'将来負担比率（分子）の構造'!J$41</f>
        <v>10121</v>
      </c>
      <c r="F66" s="160"/>
      <c r="G66" s="160"/>
      <c r="H66" s="160">
        <f>'将来負担比率（分子）の構造'!K$41</f>
        <v>10073</v>
      </c>
      <c r="I66" s="160"/>
      <c r="J66" s="160"/>
      <c r="K66" s="160">
        <f>'将来負担比率（分子）の構造'!L$41</f>
        <v>10196</v>
      </c>
      <c r="L66" s="160"/>
      <c r="M66" s="160"/>
      <c r="N66" s="160">
        <f>'将来負担比率（分子）の構造'!M$41</f>
        <v>10356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2723</v>
      </c>
      <c r="C72" s="164">
        <f>基金残高に係る経年分析!G55</f>
        <v>2925</v>
      </c>
      <c r="D72" s="164">
        <f>基金残高に係る経年分析!H55</f>
        <v>3176</v>
      </c>
    </row>
    <row r="73" spans="1:16" x14ac:dyDescent="0.15">
      <c r="A73" s="163" t="s">
        <v>72</v>
      </c>
      <c r="B73" s="164">
        <f>基金残高に係る経年分析!F56</f>
        <v>1833</v>
      </c>
      <c r="C73" s="164">
        <f>基金残高に係る経年分析!G56</f>
        <v>1833</v>
      </c>
      <c r="D73" s="164">
        <f>基金残高に係る経年分析!H56</f>
        <v>1834</v>
      </c>
    </row>
    <row r="74" spans="1:16" x14ac:dyDescent="0.15">
      <c r="A74" s="163" t="s">
        <v>73</v>
      </c>
      <c r="B74" s="164">
        <f>基金残高に係る経年分析!F57</f>
        <v>1623</v>
      </c>
      <c r="C74" s="164">
        <f>基金残高に係る経年分析!G57</f>
        <v>1919</v>
      </c>
      <c r="D74" s="164">
        <f>基金残高に係る経年分析!H57</f>
        <v>2216</v>
      </c>
    </row>
  </sheetData>
  <sheetProtection algorithmName="SHA-512" hashValue="Q6i/PtEsgjVgvm9EvbdIV2b4emblSfH78edCZk+8ONxkYdZUwWwR3r4xJpG8CsU+uYFBKZ56pjI96QjdxUsOFA==" saltValue="AyAQf2lWlGQF9W5dv88R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1293824</v>
      </c>
      <c r="S5" s="649"/>
      <c r="T5" s="649"/>
      <c r="U5" s="649"/>
      <c r="V5" s="649"/>
      <c r="W5" s="649"/>
      <c r="X5" s="649"/>
      <c r="Y5" s="650"/>
      <c r="Z5" s="651">
        <v>15.2</v>
      </c>
      <c r="AA5" s="651"/>
      <c r="AB5" s="651"/>
      <c r="AC5" s="651"/>
      <c r="AD5" s="652">
        <v>1293824</v>
      </c>
      <c r="AE5" s="652"/>
      <c r="AF5" s="652"/>
      <c r="AG5" s="652"/>
      <c r="AH5" s="652"/>
      <c r="AI5" s="652"/>
      <c r="AJ5" s="652"/>
      <c r="AK5" s="652"/>
      <c r="AL5" s="653">
        <v>26.8</v>
      </c>
      <c r="AM5" s="654"/>
      <c r="AN5" s="654"/>
      <c r="AO5" s="655"/>
      <c r="AP5" s="645" t="s">
        <v>227</v>
      </c>
      <c r="AQ5" s="646"/>
      <c r="AR5" s="646"/>
      <c r="AS5" s="646"/>
      <c r="AT5" s="646"/>
      <c r="AU5" s="646"/>
      <c r="AV5" s="646"/>
      <c r="AW5" s="646"/>
      <c r="AX5" s="646"/>
      <c r="AY5" s="646"/>
      <c r="AZ5" s="646"/>
      <c r="BA5" s="646"/>
      <c r="BB5" s="646"/>
      <c r="BC5" s="646"/>
      <c r="BD5" s="646"/>
      <c r="BE5" s="646"/>
      <c r="BF5" s="647"/>
      <c r="BG5" s="659">
        <v>1293824</v>
      </c>
      <c r="BH5" s="660"/>
      <c r="BI5" s="660"/>
      <c r="BJ5" s="660"/>
      <c r="BK5" s="660"/>
      <c r="BL5" s="660"/>
      <c r="BM5" s="660"/>
      <c r="BN5" s="661"/>
      <c r="BO5" s="662">
        <v>100</v>
      </c>
      <c r="BP5" s="662"/>
      <c r="BQ5" s="662"/>
      <c r="BR5" s="662"/>
      <c r="BS5" s="663" t="s">
        <v>228</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220</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x14ac:dyDescent="0.15">
      <c r="B6" s="656" t="s">
        <v>232</v>
      </c>
      <c r="C6" s="657"/>
      <c r="D6" s="657"/>
      <c r="E6" s="657"/>
      <c r="F6" s="657"/>
      <c r="G6" s="657"/>
      <c r="H6" s="657"/>
      <c r="I6" s="657"/>
      <c r="J6" s="657"/>
      <c r="K6" s="657"/>
      <c r="L6" s="657"/>
      <c r="M6" s="657"/>
      <c r="N6" s="657"/>
      <c r="O6" s="657"/>
      <c r="P6" s="657"/>
      <c r="Q6" s="658"/>
      <c r="R6" s="659">
        <v>99079</v>
      </c>
      <c r="S6" s="660"/>
      <c r="T6" s="660"/>
      <c r="U6" s="660"/>
      <c r="V6" s="660"/>
      <c r="W6" s="660"/>
      <c r="X6" s="660"/>
      <c r="Y6" s="661"/>
      <c r="Z6" s="662">
        <v>1.2</v>
      </c>
      <c r="AA6" s="662"/>
      <c r="AB6" s="662"/>
      <c r="AC6" s="662"/>
      <c r="AD6" s="663">
        <v>99079</v>
      </c>
      <c r="AE6" s="663"/>
      <c r="AF6" s="663"/>
      <c r="AG6" s="663"/>
      <c r="AH6" s="663"/>
      <c r="AI6" s="663"/>
      <c r="AJ6" s="663"/>
      <c r="AK6" s="663"/>
      <c r="AL6" s="664">
        <v>2.1</v>
      </c>
      <c r="AM6" s="665"/>
      <c r="AN6" s="665"/>
      <c r="AO6" s="666"/>
      <c r="AP6" s="656" t="s">
        <v>233</v>
      </c>
      <c r="AQ6" s="657"/>
      <c r="AR6" s="657"/>
      <c r="AS6" s="657"/>
      <c r="AT6" s="657"/>
      <c r="AU6" s="657"/>
      <c r="AV6" s="657"/>
      <c r="AW6" s="657"/>
      <c r="AX6" s="657"/>
      <c r="AY6" s="657"/>
      <c r="AZ6" s="657"/>
      <c r="BA6" s="657"/>
      <c r="BB6" s="657"/>
      <c r="BC6" s="657"/>
      <c r="BD6" s="657"/>
      <c r="BE6" s="657"/>
      <c r="BF6" s="658"/>
      <c r="BG6" s="659">
        <v>1293824</v>
      </c>
      <c r="BH6" s="660"/>
      <c r="BI6" s="660"/>
      <c r="BJ6" s="660"/>
      <c r="BK6" s="660"/>
      <c r="BL6" s="660"/>
      <c r="BM6" s="660"/>
      <c r="BN6" s="661"/>
      <c r="BO6" s="662">
        <v>100</v>
      </c>
      <c r="BP6" s="662"/>
      <c r="BQ6" s="662"/>
      <c r="BR6" s="662"/>
      <c r="BS6" s="663" t="s">
        <v>234</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91726</v>
      </c>
      <c r="CS6" s="660"/>
      <c r="CT6" s="660"/>
      <c r="CU6" s="660"/>
      <c r="CV6" s="660"/>
      <c r="CW6" s="660"/>
      <c r="CX6" s="660"/>
      <c r="CY6" s="661"/>
      <c r="CZ6" s="653">
        <v>1.2</v>
      </c>
      <c r="DA6" s="654"/>
      <c r="DB6" s="654"/>
      <c r="DC6" s="673"/>
      <c r="DD6" s="668" t="s">
        <v>234</v>
      </c>
      <c r="DE6" s="660"/>
      <c r="DF6" s="660"/>
      <c r="DG6" s="660"/>
      <c r="DH6" s="660"/>
      <c r="DI6" s="660"/>
      <c r="DJ6" s="660"/>
      <c r="DK6" s="660"/>
      <c r="DL6" s="660"/>
      <c r="DM6" s="660"/>
      <c r="DN6" s="660"/>
      <c r="DO6" s="660"/>
      <c r="DP6" s="661"/>
      <c r="DQ6" s="668">
        <v>91534</v>
      </c>
      <c r="DR6" s="660"/>
      <c r="DS6" s="660"/>
      <c r="DT6" s="660"/>
      <c r="DU6" s="660"/>
      <c r="DV6" s="660"/>
      <c r="DW6" s="660"/>
      <c r="DX6" s="660"/>
      <c r="DY6" s="660"/>
      <c r="DZ6" s="660"/>
      <c r="EA6" s="660"/>
      <c r="EB6" s="660"/>
      <c r="EC6" s="669"/>
    </row>
    <row r="7" spans="2:143" ht="11.25" customHeight="1" x14ac:dyDescent="0.15">
      <c r="B7" s="656" t="s">
        <v>236</v>
      </c>
      <c r="C7" s="657"/>
      <c r="D7" s="657"/>
      <c r="E7" s="657"/>
      <c r="F7" s="657"/>
      <c r="G7" s="657"/>
      <c r="H7" s="657"/>
      <c r="I7" s="657"/>
      <c r="J7" s="657"/>
      <c r="K7" s="657"/>
      <c r="L7" s="657"/>
      <c r="M7" s="657"/>
      <c r="N7" s="657"/>
      <c r="O7" s="657"/>
      <c r="P7" s="657"/>
      <c r="Q7" s="658"/>
      <c r="R7" s="659">
        <v>3861</v>
      </c>
      <c r="S7" s="660"/>
      <c r="T7" s="660"/>
      <c r="U7" s="660"/>
      <c r="V7" s="660"/>
      <c r="W7" s="660"/>
      <c r="X7" s="660"/>
      <c r="Y7" s="661"/>
      <c r="Z7" s="662">
        <v>0</v>
      </c>
      <c r="AA7" s="662"/>
      <c r="AB7" s="662"/>
      <c r="AC7" s="662"/>
      <c r="AD7" s="663">
        <v>3861</v>
      </c>
      <c r="AE7" s="663"/>
      <c r="AF7" s="663"/>
      <c r="AG7" s="663"/>
      <c r="AH7" s="663"/>
      <c r="AI7" s="663"/>
      <c r="AJ7" s="663"/>
      <c r="AK7" s="663"/>
      <c r="AL7" s="664">
        <v>0.1</v>
      </c>
      <c r="AM7" s="665"/>
      <c r="AN7" s="665"/>
      <c r="AO7" s="666"/>
      <c r="AP7" s="656" t="s">
        <v>237</v>
      </c>
      <c r="AQ7" s="657"/>
      <c r="AR7" s="657"/>
      <c r="AS7" s="657"/>
      <c r="AT7" s="657"/>
      <c r="AU7" s="657"/>
      <c r="AV7" s="657"/>
      <c r="AW7" s="657"/>
      <c r="AX7" s="657"/>
      <c r="AY7" s="657"/>
      <c r="AZ7" s="657"/>
      <c r="BA7" s="657"/>
      <c r="BB7" s="657"/>
      <c r="BC7" s="657"/>
      <c r="BD7" s="657"/>
      <c r="BE7" s="657"/>
      <c r="BF7" s="658"/>
      <c r="BG7" s="659">
        <v>559742</v>
      </c>
      <c r="BH7" s="660"/>
      <c r="BI7" s="660"/>
      <c r="BJ7" s="660"/>
      <c r="BK7" s="660"/>
      <c r="BL7" s="660"/>
      <c r="BM7" s="660"/>
      <c r="BN7" s="661"/>
      <c r="BO7" s="662">
        <v>43.3</v>
      </c>
      <c r="BP7" s="662"/>
      <c r="BQ7" s="662"/>
      <c r="BR7" s="662"/>
      <c r="BS7" s="663" t="s">
        <v>234</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1598087</v>
      </c>
      <c r="CS7" s="660"/>
      <c r="CT7" s="660"/>
      <c r="CU7" s="660"/>
      <c r="CV7" s="660"/>
      <c r="CW7" s="660"/>
      <c r="CX7" s="660"/>
      <c r="CY7" s="661"/>
      <c r="CZ7" s="662">
        <v>20.100000000000001</v>
      </c>
      <c r="DA7" s="662"/>
      <c r="DB7" s="662"/>
      <c r="DC7" s="662"/>
      <c r="DD7" s="668">
        <v>21452</v>
      </c>
      <c r="DE7" s="660"/>
      <c r="DF7" s="660"/>
      <c r="DG7" s="660"/>
      <c r="DH7" s="660"/>
      <c r="DI7" s="660"/>
      <c r="DJ7" s="660"/>
      <c r="DK7" s="660"/>
      <c r="DL7" s="660"/>
      <c r="DM7" s="660"/>
      <c r="DN7" s="660"/>
      <c r="DO7" s="660"/>
      <c r="DP7" s="661"/>
      <c r="DQ7" s="668">
        <v>1450079</v>
      </c>
      <c r="DR7" s="660"/>
      <c r="DS7" s="660"/>
      <c r="DT7" s="660"/>
      <c r="DU7" s="660"/>
      <c r="DV7" s="660"/>
      <c r="DW7" s="660"/>
      <c r="DX7" s="660"/>
      <c r="DY7" s="660"/>
      <c r="DZ7" s="660"/>
      <c r="EA7" s="660"/>
      <c r="EB7" s="660"/>
      <c r="EC7" s="669"/>
    </row>
    <row r="8" spans="2:143" ht="11.25" customHeight="1" x14ac:dyDescent="0.15">
      <c r="B8" s="656" t="s">
        <v>239</v>
      </c>
      <c r="C8" s="657"/>
      <c r="D8" s="657"/>
      <c r="E8" s="657"/>
      <c r="F8" s="657"/>
      <c r="G8" s="657"/>
      <c r="H8" s="657"/>
      <c r="I8" s="657"/>
      <c r="J8" s="657"/>
      <c r="K8" s="657"/>
      <c r="L8" s="657"/>
      <c r="M8" s="657"/>
      <c r="N8" s="657"/>
      <c r="O8" s="657"/>
      <c r="P8" s="657"/>
      <c r="Q8" s="658"/>
      <c r="R8" s="659">
        <v>12232</v>
      </c>
      <c r="S8" s="660"/>
      <c r="T8" s="660"/>
      <c r="U8" s="660"/>
      <c r="V8" s="660"/>
      <c r="W8" s="660"/>
      <c r="X8" s="660"/>
      <c r="Y8" s="661"/>
      <c r="Z8" s="662">
        <v>0.1</v>
      </c>
      <c r="AA8" s="662"/>
      <c r="AB8" s="662"/>
      <c r="AC8" s="662"/>
      <c r="AD8" s="663">
        <v>12232</v>
      </c>
      <c r="AE8" s="663"/>
      <c r="AF8" s="663"/>
      <c r="AG8" s="663"/>
      <c r="AH8" s="663"/>
      <c r="AI8" s="663"/>
      <c r="AJ8" s="663"/>
      <c r="AK8" s="663"/>
      <c r="AL8" s="664">
        <v>0.3</v>
      </c>
      <c r="AM8" s="665"/>
      <c r="AN8" s="665"/>
      <c r="AO8" s="666"/>
      <c r="AP8" s="656" t="s">
        <v>240</v>
      </c>
      <c r="AQ8" s="657"/>
      <c r="AR8" s="657"/>
      <c r="AS8" s="657"/>
      <c r="AT8" s="657"/>
      <c r="AU8" s="657"/>
      <c r="AV8" s="657"/>
      <c r="AW8" s="657"/>
      <c r="AX8" s="657"/>
      <c r="AY8" s="657"/>
      <c r="AZ8" s="657"/>
      <c r="BA8" s="657"/>
      <c r="BB8" s="657"/>
      <c r="BC8" s="657"/>
      <c r="BD8" s="657"/>
      <c r="BE8" s="657"/>
      <c r="BF8" s="658"/>
      <c r="BG8" s="659">
        <v>23527</v>
      </c>
      <c r="BH8" s="660"/>
      <c r="BI8" s="660"/>
      <c r="BJ8" s="660"/>
      <c r="BK8" s="660"/>
      <c r="BL8" s="660"/>
      <c r="BM8" s="660"/>
      <c r="BN8" s="661"/>
      <c r="BO8" s="662">
        <v>1.8</v>
      </c>
      <c r="BP8" s="662"/>
      <c r="BQ8" s="662"/>
      <c r="BR8" s="662"/>
      <c r="BS8" s="668" t="s">
        <v>234</v>
      </c>
      <c r="BT8" s="660"/>
      <c r="BU8" s="660"/>
      <c r="BV8" s="660"/>
      <c r="BW8" s="660"/>
      <c r="BX8" s="660"/>
      <c r="BY8" s="660"/>
      <c r="BZ8" s="660"/>
      <c r="CA8" s="660"/>
      <c r="CB8" s="669"/>
      <c r="CD8" s="674" t="s">
        <v>241</v>
      </c>
      <c r="CE8" s="675"/>
      <c r="CF8" s="675"/>
      <c r="CG8" s="675"/>
      <c r="CH8" s="675"/>
      <c r="CI8" s="675"/>
      <c r="CJ8" s="675"/>
      <c r="CK8" s="675"/>
      <c r="CL8" s="675"/>
      <c r="CM8" s="675"/>
      <c r="CN8" s="675"/>
      <c r="CO8" s="675"/>
      <c r="CP8" s="675"/>
      <c r="CQ8" s="676"/>
      <c r="CR8" s="659">
        <v>2219836</v>
      </c>
      <c r="CS8" s="660"/>
      <c r="CT8" s="660"/>
      <c r="CU8" s="660"/>
      <c r="CV8" s="660"/>
      <c r="CW8" s="660"/>
      <c r="CX8" s="660"/>
      <c r="CY8" s="661"/>
      <c r="CZ8" s="662">
        <v>28</v>
      </c>
      <c r="DA8" s="662"/>
      <c r="DB8" s="662"/>
      <c r="DC8" s="662"/>
      <c r="DD8" s="668">
        <v>45863</v>
      </c>
      <c r="DE8" s="660"/>
      <c r="DF8" s="660"/>
      <c r="DG8" s="660"/>
      <c r="DH8" s="660"/>
      <c r="DI8" s="660"/>
      <c r="DJ8" s="660"/>
      <c r="DK8" s="660"/>
      <c r="DL8" s="660"/>
      <c r="DM8" s="660"/>
      <c r="DN8" s="660"/>
      <c r="DO8" s="660"/>
      <c r="DP8" s="661"/>
      <c r="DQ8" s="668">
        <v>1236075</v>
      </c>
      <c r="DR8" s="660"/>
      <c r="DS8" s="660"/>
      <c r="DT8" s="660"/>
      <c r="DU8" s="660"/>
      <c r="DV8" s="660"/>
      <c r="DW8" s="660"/>
      <c r="DX8" s="660"/>
      <c r="DY8" s="660"/>
      <c r="DZ8" s="660"/>
      <c r="EA8" s="660"/>
      <c r="EB8" s="660"/>
      <c r="EC8" s="669"/>
    </row>
    <row r="9" spans="2:143" ht="11.25" customHeight="1" x14ac:dyDescent="0.15">
      <c r="B9" s="656" t="s">
        <v>242</v>
      </c>
      <c r="C9" s="657"/>
      <c r="D9" s="657"/>
      <c r="E9" s="657"/>
      <c r="F9" s="657"/>
      <c r="G9" s="657"/>
      <c r="H9" s="657"/>
      <c r="I9" s="657"/>
      <c r="J9" s="657"/>
      <c r="K9" s="657"/>
      <c r="L9" s="657"/>
      <c r="M9" s="657"/>
      <c r="N9" s="657"/>
      <c r="O9" s="657"/>
      <c r="P9" s="657"/>
      <c r="Q9" s="658"/>
      <c r="R9" s="659">
        <v>12081</v>
      </c>
      <c r="S9" s="660"/>
      <c r="T9" s="660"/>
      <c r="U9" s="660"/>
      <c r="V9" s="660"/>
      <c r="W9" s="660"/>
      <c r="X9" s="660"/>
      <c r="Y9" s="661"/>
      <c r="Z9" s="662">
        <v>0.1</v>
      </c>
      <c r="AA9" s="662"/>
      <c r="AB9" s="662"/>
      <c r="AC9" s="662"/>
      <c r="AD9" s="663">
        <v>12081</v>
      </c>
      <c r="AE9" s="663"/>
      <c r="AF9" s="663"/>
      <c r="AG9" s="663"/>
      <c r="AH9" s="663"/>
      <c r="AI9" s="663"/>
      <c r="AJ9" s="663"/>
      <c r="AK9" s="663"/>
      <c r="AL9" s="664">
        <v>0.3</v>
      </c>
      <c r="AM9" s="665"/>
      <c r="AN9" s="665"/>
      <c r="AO9" s="666"/>
      <c r="AP9" s="656" t="s">
        <v>243</v>
      </c>
      <c r="AQ9" s="657"/>
      <c r="AR9" s="657"/>
      <c r="AS9" s="657"/>
      <c r="AT9" s="657"/>
      <c r="AU9" s="657"/>
      <c r="AV9" s="657"/>
      <c r="AW9" s="657"/>
      <c r="AX9" s="657"/>
      <c r="AY9" s="657"/>
      <c r="AZ9" s="657"/>
      <c r="BA9" s="657"/>
      <c r="BB9" s="657"/>
      <c r="BC9" s="657"/>
      <c r="BD9" s="657"/>
      <c r="BE9" s="657"/>
      <c r="BF9" s="658"/>
      <c r="BG9" s="659">
        <v>482873</v>
      </c>
      <c r="BH9" s="660"/>
      <c r="BI9" s="660"/>
      <c r="BJ9" s="660"/>
      <c r="BK9" s="660"/>
      <c r="BL9" s="660"/>
      <c r="BM9" s="660"/>
      <c r="BN9" s="661"/>
      <c r="BO9" s="662">
        <v>37.299999999999997</v>
      </c>
      <c r="BP9" s="662"/>
      <c r="BQ9" s="662"/>
      <c r="BR9" s="662"/>
      <c r="BS9" s="668" t="s">
        <v>228</v>
      </c>
      <c r="BT9" s="660"/>
      <c r="BU9" s="660"/>
      <c r="BV9" s="660"/>
      <c r="BW9" s="660"/>
      <c r="BX9" s="660"/>
      <c r="BY9" s="660"/>
      <c r="BZ9" s="660"/>
      <c r="CA9" s="660"/>
      <c r="CB9" s="669"/>
      <c r="CD9" s="674" t="s">
        <v>244</v>
      </c>
      <c r="CE9" s="675"/>
      <c r="CF9" s="675"/>
      <c r="CG9" s="675"/>
      <c r="CH9" s="675"/>
      <c r="CI9" s="675"/>
      <c r="CJ9" s="675"/>
      <c r="CK9" s="675"/>
      <c r="CL9" s="675"/>
      <c r="CM9" s="675"/>
      <c r="CN9" s="675"/>
      <c r="CO9" s="675"/>
      <c r="CP9" s="675"/>
      <c r="CQ9" s="676"/>
      <c r="CR9" s="659">
        <v>502605</v>
      </c>
      <c r="CS9" s="660"/>
      <c r="CT9" s="660"/>
      <c r="CU9" s="660"/>
      <c r="CV9" s="660"/>
      <c r="CW9" s="660"/>
      <c r="CX9" s="660"/>
      <c r="CY9" s="661"/>
      <c r="CZ9" s="662">
        <v>6.3</v>
      </c>
      <c r="DA9" s="662"/>
      <c r="DB9" s="662"/>
      <c r="DC9" s="662"/>
      <c r="DD9" s="668">
        <v>6534</v>
      </c>
      <c r="DE9" s="660"/>
      <c r="DF9" s="660"/>
      <c r="DG9" s="660"/>
      <c r="DH9" s="660"/>
      <c r="DI9" s="660"/>
      <c r="DJ9" s="660"/>
      <c r="DK9" s="660"/>
      <c r="DL9" s="660"/>
      <c r="DM9" s="660"/>
      <c r="DN9" s="660"/>
      <c r="DO9" s="660"/>
      <c r="DP9" s="661"/>
      <c r="DQ9" s="668">
        <v>466283</v>
      </c>
      <c r="DR9" s="660"/>
      <c r="DS9" s="660"/>
      <c r="DT9" s="660"/>
      <c r="DU9" s="660"/>
      <c r="DV9" s="660"/>
      <c r="DW9" s="660"/>
      <c r="DX9" s="660"/>
      <c r="DY9" s="660"/>
      <c r="DZ9" s="660"/>
      <c r="EA9" s="660"/>
      <c r="EB9" s="660"/>
      <c r="EC9" s="669"/>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30198</v>
      </c>
      <c r="BH10" s="660"/>
      <c r="BI10" s="660"/>
      <c r="BJ10" s="660"/>
      <c r="BK10" s="660"/>
      <c r="BL10" s="660"/>
      <c r="BM10" s="660"/>
      <c r="BN10" s="661"/>
      <c r="BO10" s="662">
        <v>2.2999999999999998</v>
      </c>
      <c r="BP10" s="662"/>
      <c r="BQ10" s="662"/>
      <c r="BR10" s="662"/>
      <c r="BS10" s="668" t="s">
        <v>234</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t="s">
        <v>234</v>
      </c>
      <c r="CS10" s="660"/>
      <c r="CT10" s="660"/>
      <c r="CU10" s="660"/>
      <c r="CV10" s="660"/>
      <c r="CW10" s="660"/>
      <c r="CX10" s="660"/>
      <c r="CY10" s="661"/>
      <c r="CZ10" s="662" t="s">
        <v>234</v>
      </c>
      <c r="DA10" s="662"/>
      <c r="DB10" s="662"/>
      <c r="DC10" s="662"/>
      <c r="DD10" s="668" t="s">
        <v>234</v>
      </c>
      <c r="DE10" s="660"/>
      <c r="DF10" s="660"/>
      <c r="DG10" s="660"/>
      <c r="DH10" s="660"/>
      <c r="DI10" s="660"/>
      <c r="DJ10" s="660"/>
      <c r="DK10" s="660"/>
      <c r="DL10" s="660"/>
      <c r="DM10" s="660"/>
      <c r="DN10" s="660"/>
      <c r="DO10" s="660"/>
      <c r="DP10" s="661"/>
      <c r="DQ10" s="668" t="s">
        <v>234</v>
      </c>
      <c r="DR10" s="660"/>
      <c r="DS10" s="660"/>
      <c r="DT10" s="660"/>
      <c r="DU10" s="660"/>
      <c r="DV10" s="660"/>
      <c r="DW10" s="660"/>
      <c r="DX10" s="660"/>
      <c r="DY10" s="660"/>
      <c r="DZ10" s="660"/>
      <c r="EA10" s="660"/>
      <c r="EB10" s="660"/>
      <c r="EC10" s="669"/>
    </row>
    <row r="11" spans="2:143" ht="11.25" customHeight="1" x14ac:dyDescent="0.15">
      <c r="B11" s="656" t="s">
        <v>248</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234</v>
      </c>
      <c r="AA11" s="662"/>
      <c r="AB11" s="662"/>
      <c r="AC11" s="662"/>
      <c r="AD11" s="663" t="s">
        <v>228</v>
      </c>
      <c r="AE11" s="663"/>
      <c r="AF11" s="663"/>
      <c r="AG11" s="663"/>
      <c r="AH11" s="663"/>
      <c r="AI11" s="663"/>
      <c r="AJ11" s="663"/>
      <c r="AK11" s="663"/>
      <c r="AL11" s="664" t="s">
        <v>234</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23144</v>
      </c>
      <c r="BH11" s="660"/>
      <c r="BI11" s="660"/>
      <c r="BJ11" s="660"/>
      <c r="BK11" s="660"/>
      <c r="BL11" s="660"/>
      <c r="BM11" s="660"/>
      <c r="BN11" s="661"/>
      <c r="BO11" s="662">
        <v>1.8</v>
      </c>
      <c r="BP11" s="662"/>
      <c r="BQ11" s="662"/>
      <c r="BR11" s="662"/>
      <c r="BS11" s="668" t="s">
        <v>228</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255176</v>
      </c>
      <c r="CS11" s="660"/>
      <c r="CT11" s="660"/>
      <c r="CU11" s="660"/>
      <c r="CV11" s="660"/>
      <c r="CW11" s="660"/>
      <c r="CX11" s="660"/>
      <c r="CY11" s="661"/>
      <c r="CZ11" s="662">
        <v>3.2</v>
      </c>
      <c r="DA11" s="662"/>
      <c r="DB11" s="662"/>
      <c r="DC11" s="662"/>
      <c r="DD11" s="668">
        <v>103804</v>
      </c>
      <c r="DE11" s="660"/>
      <c r="DF11" s="660"/>
      <c r="DG11" s="660"/>
      <c r="DH11" s="660"/>
      <c r="DI11" s="660"/>
      <c r="DJ11" s="660"/>
      <c r="DK11" s="660"/>
      <c r="DL11" s="660"/>
      <c r="DM11" s="660"/>
      <c r="DN11" s="660"/>
      <c r="DO11" s="660"/>
      <c r="DP11" s="661"/>
      <c r="DQ11" s="668">
        <v>142415</v>
      </c>
      <c r="DR11" s="660"/>
      <c r="DS11" s="660"/>
      <c r="DT11" s="660"/>
      <c r="DU11" s="660"/>
      <c r="DV11" s="660"/>
      <c r="DW11" s="660"/>
      <c r="DX11" s="660"/>
      <c r="DY11" s="660"/>
      <c r="DZ11" s="660"/>
      <c r="EA11" s="660"/>
      <c r="EB11" s="660"/>
      <c r="EC11" s="669"/>
    </row>
    <row r="12" spans="2:143" ht="11.25" customHeight="1" x14ac:dyDescent="0.15">
      <c r="B12" s="656" t="s">
        <v>251</v>
      </c>
      <c r="C12" s="657"/>
      <c r="D12" s="657"/>
      <c r="E12" s="657"/>
      <c r="F12" s="657"/>
      <c r="G12" s="657"/>
      <c r="H12" s="657"/>
      <c r="I12" s="657"/>
      <c r="J12" s="657"/>
      <c r="K12" s="657"/>
      <c r="L12" s="657"/>
      <c r="M12" s="657"/>
      <c r="N12" s="657"/>
      <c r="O12" s="657"/>
      <c r="P12" s="657"/>
      <c r="Q12" s="658"/>
      <c r="R12" s="659">
        <v>232682</v>
      </c>
      <c r="S12" s="660"/>
      <c r="T12" s="660"/>
      <c r="U12" s="660"/>
      <c r="V12" s="660"/>
      <c r="W12" s="660"/>
      <c r="X12" s="660"/>
      <c r="Y12" s="661"/>
      <c r="Z12" s="662">
        <v>2.7</v>
      </c>
      <c r="AA12" s="662"/>
      <c r="AB12" s="662"/>
      <c r="AC12" s="662"/>
      <c r="AD12" s="663">
        <v>232682</v>
      </c>
      <c r="AE12" s="663"/>
      <c r="AF12" s="663"/>
      <c r="AG12" s="663"/>
      <c r="AH12" s="663"/>
      <c r="AI12" s="663"/>
      <c r="AJ12" s="663"/>
      <c r="AK12" s="663"/>
      <c r="AL12" s="664">
        <v>4.8</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583593</v>
      </c>
      <c r="BH12" s="660"/>
      <c r="BI12" s="660"/>
      <c r="BJ12" s="660"/>
      <c r="BK12" s="660"/>
      <c r="BL12" s="660"/>
      <c r="BM12" s="660"/>
      <c r="BN12" s="661"/>
      <c r="BO12" s="662">
        <v>45.1</v>
      </c>
      <c r="BP12" s="662"/>
      <c r="BQ12" s="662"/>
      <c r="BR12" s="662"/>
      <c r="BS12" s="668" t="s">
        <v>234</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356772</v>
      </c>
      <c r="CS12" s="660"/>
      <c r="CT12" s="660"/>
      <c r="CU12" s="660"/>
      <c r="CV12" s="660"/>
      <c r="CW12" s="660"/>
      <c r="CX12" s="660"/>
      <c r="CY12" s="661"/>
      <c r="CZ12" s="662">
        <v>4.5</v>
      </c>
      <c r="DA12" s="662"/>
      <c r="DB12" s="662"/>
      <c r="DC12" s="662"/>
      <c r="DD12" s="668">
        <v>228801</v>
      </c>
      <c r="DE12" s="660"/>
      <c r="DF12" s="660"/>
      <c r="DG12" s="660"/>
      <c r="DH12" s="660"/>
      <c r="DI12" s="660"/>
      <c r="DJ12" s="660"/>
      <c r="DK12" s="660"/>
      <c r="DL12" s="660"/>
      <c r="DM12" s="660"/>
      <c r="DN12" s="660"/>
      <c r="DO12" s="660"/>
      <c r="DP12" s="661"/>
      <c r="DQ12" s="668">
        <v>94793</v>
      </c>
      <c r="DR12" s="660"/>
      <c r="DS12" s="660"/>
      <c r="DT12" s="660"/>
      <c r="DU12" s="660"/>
      <c r="DV12" s="660"/>
      <c r="DW12" s="660"/>
      <c r="DX12" s="660"/>
      <c r="DY12" s="660"/>
      <c r="DZ12" s="660"/>
      <c r="EA12" s="660"/>
      <c r="EB12" s="660"/>
      <c r="EC12" s="669"/>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234</v>
      </c>
      <c r="AA13" s="662"/>
      <c r="AB13" s="662"/>
      <c r="AC13" s="662"/>
      <c r="AD13" s="663" t="s">
        <v>234</v>
      </c>
      <c r="AE13" s="663"/>
      <c r="AF13" s="663"/>
      <c r="AG13" s="663"/>
      <c r="AH13" s="663"/>
      <c r="AI13" s="663"/>
      <c r="AJ13" s="663"/>
      <c r="AK13" s="663"/>
      <c r="AL13" s="664" t="s">
        <v>228</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582961</v>
      </c>
      <c r="BH13" s="660"/>
      <c r="BI13" s="660"/>
      <c r="BJ13" s="660"/>
      <c r="BK13" s="660"/>
      <c r="BL13" s="660"/>
      <c r="BM13" s="660"/>
      <c r="BN13" s="661"/>
      <c r="BO13" s="662">
        <v>45.1</v>
      </c>
      <c r="BP13" s="662"/>
      <c r="BQ13" s="662"/>
      <c r="BR13" s="662"/>
      <c r="BS13" s="668" t="s">
        <v>234</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909701</v>
      </c>
      <c r="CS13" s="660"/>
      <c r="CT13" s="660"/>
      <c r="CU13" s="660"/>
      <c r="CV13" s="660"/>
      <c r="CW13" s="660"/>
      <c r="CX13" s="660"/>
      <c r="CY13" s="661"/>
      <c r="CZ13" s="662">
        <v>11.5</v>
      </c>
      <c r="DA13" s="662"/>
      <c r="DB13" s="662"/>
      <c r="DC13" s="662"/>
      <c r="DD13" s="668">
        <v>702185</v>
      </c>
      <c r="DE13" s="660"/>
      <c r="DF13" s="660"/>
      <c r="DG13" s="660"/>
      <c r="DH13" s="660"/>
      <c r="DI13" s="660"/>
      <c r="DJ13" s="660"/>
      <c r="DK13" s="660"/>
      <c r="DL13" s="660"/>
      <c r="DM13" s="660"/>
      <c r="DN13" s="660"/>
      <c r="DO13" s="660"/>
      <c r="DP13" s="661"/>
      <c r="DQ13" s="668">
        <v>320927</v>
      </c>
      <c r="DR13" s="660"/>
      <c r="DS13" s="660"/>
      <c r="DT13" s="660"/>
      <c r="DU13" s="660"/>
      <c r="DV13" s="660"/>
      <c r="DW13" s="660"/>
      <c r="DX13" s="660"/>
      <c r="DY13" s="660"/>
      <c r="DZ13" s="660"/>
      <c r="EA13" s="660"/>
      <c r="EB13" s="660"/>
      <c r="EC13" s="669"/>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234</v>
      </c>
      <c r="AE14" s="663"/>
      <c r="AF14" s="663"/>
      <c r="AG14" s="663"/>
      <c r="AH14" s="663"/>
      <c r="AI14" s="663"/>
      <c r="AJ14" s="663"/>
      <c r="AK14" s="663"/>
      <c r="AL14" s="664" t="s">
        <v>228</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53863</v>
      </c>
      <c r="BH14" s="660"/>
      <c r="BI14" s="660"/>
      <c r="BJ14" s="660"/>
      <c r="BK14" s="660"/>
      <c r="BL14" s="660"/>
      <c r="BM14" s="660"/>
      <c r="BN14" s="661"/>
      <c r="BO14" s="662">
        <v>4.2</v>
      </c>
      <c r="BP14" s="662"/>
      <c r="BQ14" s="662"/>
      <c r="BR14" s="662"/>
      <c r="BS14" s="668" t="s">
        <v>228</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364479</v>
      </c>
      <c r="CS14" s="660"/>
      <c r="CT14" s="660"/>
      <c r="CU14" s="660"/>
      <c r="CV14" s="660"/>
      <c r="CW14" s="660"/>
      <c r="CX14" s="660"/>
      <c r="CY14" s="661"/>
      <c r="CZ14" s="662">
        <v>4.5999999999999996</v>
      </c>
      <c r="DA14" s="662"/>
      <c r="DB14" s="662"/>
      <c r="DC14" s="662"/>
      <c r="DD14" s="668">
        <v>42798</v>
      </c>
      <c r="DE14" s="660"/>
      <c r="DF14" s="660"/>
      <c r="DG14" s="660"/>
      <c r="DH14" s="660"/>
      <c r="DI14" s="660"/>
      <c r="DJ14" s="660"/>
      <c r="DK14" s="660"/>
      <c r="DL14" s="660"/>
      <c r="DM14" s="660"/>
      <c r="DN14" s="660"/>
      <c r="DO14" s="660"/>
      <c r="DP14" s="661"/>
      <c r="DQ14" s="668">
        <v>317174</v>
      </c>
      <c r="DR14" s="660"/>
      <c r="DS14" s="660"/>
      <c r="DT14" s="660"/>
      <c r="DU14" s="660"/>
      <c r="DV14" s="660"/>
      <c r="DW14" s="660"/>
      <c r="DX14" s="660"/>
      <c r="DY14" s="660"/>
      <c r="DZ14" s="660"/>
      <c r="EA14" s="660"/>
      <c r="EB14" s="660"/>
      <c r="EC14" s="669"/>
    </row>
    <row r="15" spans="2:143" ht="11.25" customHeight="1" x14ac:dyDescent="0.15">
      <c r="B15" s="656" t="s">
        <v>260</v>
      </c>
      <c r="C15" s="657"/>
      <c r="D15" s="657"/>
      <c r="E15" s="657"/>
      <c r="F15" s="657"/>
      <c r="G15" s="657"/>
      <c r="H15" s="657"/>
      <c r="I15" s="657"/>
      <c r="J15" s="657"/>
      <c r="K15" s="657"/>
      <c r="L15" s="657"/>
      <c r="M15" s="657"/>
      <c r="N15" s="657"/>
      <c r="O15" s="657"/>
      <c r="P15" s="657"/>
      <c r="Q15" s="658"/>
      <c r="R15" s="659">
        <v>20229</v>
      </c>
      <c r="S15" s="660"/>
      <c r="T15" s="660"/>
      <c r="U15" s="660"/>
      <c r="V15" s="660"/>
      <c r="W15" s="660"/>
      <c r="X15" s="660"/>
      <c r="Y15" s="661"/>
      <c r="Z15" s="662">
        <v>0.2</v>
      </c>
      <c r="AA15" s="662"/>
      <c r="AB15" s="662"/>
      <c r="AC15" s="662"/>
      <c r="AD15" s="663">
        <v>20229</v>
      </c>
      <c r="AE15" s="663"/>
      <c r="AF15" s="663"/>
      <c r="AG15" s="663"/>
      <c r="AH15" s="663"/>
      <c r="AI15" s="663"/>
      <c r="AJ15" s="663"/>
      <c r="AK15" s="663"/>
      <c r="AL15" s="664">
        <v>0.4</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96626</v>
      </c>
      <c r="BH15" s="660"/>
      <c r="BI15" s="660"/>
      <c r="BJ15" s="660"/>
      <c r="BK15" s="660"/>
      <c r="BL15" s="660"/>
      <c r="BM15" s="660"/>
      <c r="BN15" s="661"/>
      <c r="BO15" s="662">
        <v>7.5</v>
      </c>
      <c r="BP15" s="662"/>
      <c r="BQ15" s="662"/>
      <c r="BR15" s="662"/>
      <c r="BS15" s="668" t="s">
        <v>234</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616306</v>
      </c>
      <c r="CS15" s="660"/>
      <c r="CT15" s="660"/>
      <c r="CU15" s="660"/>
      <c r="CV15" s="660"/>
      <c r="CW15" s="660"/>
      <c r="CX15" s="660"/>
      <c r="CY15" s="661"/>
      <c r="CZ15" s="662">
        <v>7.8</v>
      </c>
      <c r="DA15" s="662"/>
      <c r="DB15" s="662"/>
      <c r="DC15" s="662"/>
      <c r="DD15" s="668">
        <v>72912</v>
      </c>
      <c r="DE15" s="660"/>
      <c r="DF15" s="660"/>
      <c r="DG15" s="660"/>
      <c r="DH15" s="660"/>
      <c r="DI15" s="660"/>
      <c r="DJ15" s="660"/>
      <c r="DK15" s="660"/>
      <c r="DL15" s="660"/>
      <c r="DM15" s="660"/>
      <c r="DN15" s="660"/>
      <c r="DO15" s="660"/>
      <c r="DP15" s="661"/>
      <c r="DQ15" s="668">
        <v>495129</v>
      </c>
      <c r="DR15" s="660"/>
      <c r="DS15" s="660"/>
      <c r="DT15" s="660"/>
      <c r="DU15" s="660"/>
      <c r="DV15" s="660"/>
      <c r="DW15" s="660"/>
      <c r="DX15" s="660"/>
      <c r="DY15" s="660"/>
      <c r="DZ15" s="660"/>
      <c r="EA15" s="660"/>
      <c r="EB15" s="660"/>
      <c r="EC15" s="669"/>
    </row>
    <row r="16" spans="2:143" ht="11.25" customHeight="1" x14ac:dyDescent="0.15">
      <c r="B16" s="656" t="s">
        <v>263</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228</v>
      </c>
      <c r="AA16" s="662"/>
      <c r="AB16" s="662"/>
      <c r="AC16" s="662"/>
      <c r="AD16" s="663" t="s">
        <v>234</v>
      </c>
      <c r="AE16" s="663"/>
      <c r="AF16" s="663"/>
      <c r="AG16" s="663"/>
      <c r="AH16" s="663"/>
      <c r="AI16" s="663"/>
      <c r="AJ16" s="663"/>
      <c r="AK16" s="663"/>
      <c r="AL16" s="664" t="s">
        <v>228</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234</v>
      </c>
      <c r="BP16" s="662"/>
      <c r="BQ16" s="662"/>
      <c r="BR16" s="662"/>
      <c r="BS16" s="668" t="s">
        <v>228</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12701</v>
      </c>
      <c r="CS16" s="660"/>
      <c r="CT16" s="660"/>
      <c r="CU16" s="660"/>
      <c r="CV16" s="660"/>
      <c r="CW16" s="660"/>
      <c r="CX16" s="660"/>
      <c r="CY16" s="661"/>
      <c r="CZ16" s="662">
        <v>0.2</v>
      </c>
      <c r="DA16" s="662"/>
      <c r="DB16" s="662"/>
      <c r="DC16" s="662"/>
      <c r="DD16" s="668" t="s">
        <v>228</v>
      </c>
      <c r="DE16" s="660"/>
      <c r="DF16" s="660"/>
      <c r="DG16" s="660"/>
      <c r="DH16" s="660"/>
      <c r="DI16" s="660"/>
      <c r="DJ16" s="660"/>
      <c r="DK16" s="660"/>
      <c r="DL16" s="660"/>
      <c r="DM16" s="660"/>
      <c r="DN16" s="660"/>
      <c r="DO16" s="660"/>
      <c r="DP16" s="661"/>
      <c r="DQ16" s="668">
        <v>3198</v>
      </c>
      <c r="DR16" s="660"/>
      <c r="DS16" s="660"/>
      <c r="DT16" s="660"/>
      <c r="DU16" s="660"/>
      <c r="DV16" s="660"/>
      <c r="DW16" s="660"/>
      <c r="DX16" s="660"/>
      <c r="DY16" s="660"/>
      <c r="DZ16" s="660"/>
      <c r="EA16" s="660"/>
      <c r="EB16" s="660"/>
      <c r="EC16" s="669"/>
    </row>
    <row r="17" spans="2:133" ht="11.25" customHeight="1" x14ac:dyDescent="0.15">
      <c r="B17" s="656" t="s">
        <v>266</v>
      </c>
      <c r="C17" s="657"/>
      <c r="D17" s="657"/>
      <c r="E17" s="657"/>
      <c r="F17" s="657"/>
      <c r="G17" s="657"/>
      <c r="H17" s="657"/>
      <c r="I17" s="657"/>
      <c r="J17" s="657"/>
      <c r="K17" s="657"/>
      <c r="L17" s="657"/>
      <c r="M17" s="657"/>
      <c r="N17" s="657"/>
      <c r="O17" s="657"/>
      <c r="P17" s="657"/>
      <c r="Q17" s="658"/>
      <c r="R17" s="659">
        <v>3923</v>
      </c>
      <c r="S17" s="660"/>
      <c r="T17" s="660"/>
      <c r="U17" s="660"/>
      <c r="V17" s="660"/>
      <c r="W17" s="660"/>
      <c r="X17" s="660"/>
      <c r="Y17" s="661"/>
      <c r="Z17" s="662">
        <v>0</v>
      </c>
      <c r="AA17" s="662"/>
      <c r="AB17" s="662"/>
      <c r="AC17" s="662"/>
      <c r="AD17" s="663">
        <v>3923</v>
      </c>
      <c r="AE17" s="663"/>
      <c r="AF17" s="663"/>
      <c r="AG17" s="663"/>
      <c r="AH17" s="663"/>
      <c r="AI17" s="663"/>
      <c r="AJ17" s="663"/>
      <c r="AK17" s="663"/>
      <c r="AL17" s="664">
        <v>0.1</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228</v>
      </c>
      <c r="BP17" s="662"/>
      <c r="BQ17" s="662"/>
      <c r="BR17" s="662"/>
      <c r="BS17" s="668" t="s">
        <v>234</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1012346</v>
      </c>
      <c r="CS17" s="660"/>
      <c r="CT17" s="660"/>
      <c r="CU17" s="660"/>
      <c r="CV17" s="660"/>
      <c r="CW17" s="660"/>
      <c r="CX17" s="660"/>
      <c r="CY17" s="661"/>
      <c r="CZ17" s="662">
        <v>12.8</v>
      </c>
      <c r="DA17" s="662"/>
      <c r="DB17" s="662"/>
      <c r="DC17" s="662"/>
      <c r="DD17" s="668" t="s">
        <v>228</v>
      </c>
      <c r="DE17" s="660"/>
      <c r="DF17" s="660"/>
      <c r="DG17" s="660"/>
      <c r="DH17" s="660"/>
      <c r="DI17" s="660"/>
      <c r="DJ17" s="660"/>
      <c r="DK17" s="660"/>
      <c r="DL17" s="660"/>
      <c r="DM17" s="660"/>
      <c r="DN17" s="660"/>
      <c r="DO17" s="660"/>
      <c r="DP17" s="661"/>
      <c r="DQ17" s="668">
        <v>989233</v>
      </c>
      <c r="DR17" s="660"/>
      <c r="DS17" s="660"/>
      <c r="DT17" s="660"/>
      <c r="DU17" s="660"/>
      <c r="DV17" s="660"/>
      <c r="DW17" s="660"/>
      <c r="DX17" s="660"/>
      <c r="DY17" s="660"/>
      <c r="DZ17" s="660"/>
      <c r="EA17" s="660"/>
      <c r="EB17" s="660"/>
      <c r="EC17" s="669"/>
    </row>
    <row r="18" spans="2:133" ht="11.25" customHeight="1" x14ac:dyDescent="0.15">
      <c r="B18" s="656" t="s">
        <v>269</v>
      </c>
      <c r="C18" s="657"/>
      <c r="D18" s="657"/>
      <c r="E18" s="657"/>
      <c r="F18" s="657"/>
      <c r="G18" s="657"/>
      <c r="H18" s="657"/>
      <c r="I18" s="657"/>
      <c r="J18" s="657"/>
      <c r="K18" s="657"/>
      <c r="L18" s="657"/>
      <c r="M18" s="657"/>
      <c r="N18" s="657"/>
      <c r="O18" s="657"/>
      <c r="P18" s="657"/>
      <c r="Q18" s="658"/>
      <c r="R18" s="659">
        <v>3455735</v>
      </c>
      <c r="S18" s="660"/>
      <c r="T18" s="660"/>
      <c r="U18" s="660"/>
      <c r="V18" s="660"/>
      <c r="W18" s="660"/>
      <c r="X18" s="660"/>
      <c r="Y18" s="661"/>
      <c r="Z18" s="662">
        <v>40.6</v>
      </c>
      <c r="AA18" s="662"/>
      <c r="AB18" s="662"/>
      <c r="AC18" s="662"/>
      <c r="AD18" s="663">
        <v>3074076</v>
      </c>
      <c r="AE18" s="663"/>
      <c r="AF18" s="663"/>
      <c r="AG18" s="663"/>
      <c r="AH18" s="663"/>
      <c r="AI18" s="663"/>
      <c r="AJ18" s="663"/>
      <c r="AK18" s="663"/>
      <c r="AL18" s="664">
        <v>63.6</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228</v>
      </c>
      <c r="BP18" s="662"/>
      <c r="BQ18" s="662"/>
      <c r="BR18" s="662"/>
      <c r="BS18" s="668" t="s">
        <v>234</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145</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272</v>
      </c>
      <c r="C19" s="657"/>
      <c r="D19" s="657"/>
      <c r="E19" s="657"/>
      <c r="F19" s="657"/>
      <c r="G19" s="657"/>
      <c r="H19" s="657"/>
      <c r="I19" s="657"/>
      <c r="J19" s="657"/>
      <c r="K19" s="657"/>
      <c r="L19" s="657"/>
      <c r="M19" s="657"/>
      <c r="N19" s="657"/>
      <c r="O19" s="657"/>
      <c r="P19" s="657"/>
      <c r="Q19" s="658"/>
      <c r="R19" s="659">
        <v>3074076</v>
      </c>
      <c r="S19" s="660"/>
      <c r="T19" s="660"/>
      <c r="U19" s="660"/>
      <c r="V19" s="660"/>
      <c r="W19" s="660"/>
      <c r="X19" s="660"/>
      <c r="Y19" s="661"/>
      <c r="Z19" s="662">
        <v>36.1</v>
      </c>
      <c r="AA19" s="662"/>
      <c r="AB19" s="662"/>
      <c r="AC19" s="662"/>
      <c r="AD19" s="663">
        <v>3074076</v>
      </c>
      <c r="AE19" s="663"/>
      <c r="AF19" s="663"/>
      <c r="AG19" s="663"/>
      <c r="AH19" s="663"/>
      <c r="AI19" s="663"/>
      <c r="AJ19" s="663"/>
      <c r="AK19" s="663"/>
      <c r="AL19" s="664">
        <v>63.6</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t="s">
        <v>234</v>
      </c>
      <c r="BH19" s="660"/>
      <c r="BI19" s="660"/>
      <c r="BJ19" s="660"/>
      <c r="BK19" s="660"/>
      <c r="BL19" s="660"/>
      <c r="BM19" s="660"/>
      <c r="BN19" s="661"/>
      <c r="BO19" s="662" t="s">
        <v>234</v>
      </c>
      <c r="BP19" s="662"/>
      <c r="BQ19" s="662"/>
      <c r="BR19" s="662"/>
      <c r="BS19" s="668" t="s">
        <v>228</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145</v>
      </c>
      <c r="CS19" s="660"/>
      <c r="CT19" s="660"/>
      <c r="CU19" s="660"/>
      <c r="CV19" s="660"/>
      <c r="CW19" s="660"/>
      <c r="CX19" s="660"/>
      <c r="CY19" s="661"/>
      <c r="CZ19" s="662" t="s">
        <v>234</v>
      </c>
      <c r="DA19" s="662"/>
      <c r="DB19" s="662"/>
      <c r="DC19" s="662"/>
      <c r="DD19" s="668" t="s">
        <v>228</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275</v>
      </c>
      <c r="C20" s="657"/>
      <c r="D20" s="657"/>
      <c r="E20" s="657"/>
      <c r="F20" s="657"/>
      <c r="G20" s="657"/>
      <c r="H20" s="657"/>
      <c r="I20" s="657"/>
      <c r="J20" s="657"/>
      <c r="K20" s="657"/>
      <c r="L20" s="657"/>
      <c r="M20" s="657"/>
      <c r="N20" s="657"/>
      <c r="O20" s="657"/>
      <c r="P20" s="657"/>
      <c r="Q20" s="658"/>
      <c r="R20" s="659">
        <v>381659</v>
      </c>
      <c r="S20" s="660"/>
      <c r="T20" s="660"/>
      <c r="U20" s="660"/>
      <c r="V20" s="660"/>
      <c r="W20" s="660"/>
      <c r="X20" s="660"/>
      <c r="Y20" s="661"/>
      <c r="Z20" s="662">
        <v>4.5</v>
      </c>
      <c r="AA20" s="662"/>
      <c r="AB20" s="662"/>
      <c r="AC20" s="662"/>
      <c r="AD20" s="663" t="s">
        <v>228</v>
      </c>
      <c r="AE20" s="663"/>
      <c r="AF20" s="663"/>
      <c r="AG20" s="663"/>
      <c r="AH20" s="663"/>
      <c r="AI20" s="663"/>
      <c r="AJ20" s="663"/>
      <c r="AK20" s="663"/>
      <c r="AL20" s="664" t="s">
        <v>228</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t="s">
        <v>234</v>
      </c>
      <c r="BH20" s="660"/>
      <c r="BI20" s="660"/>
      <c r="BJ20" s="660"/>
      <c r="BK20" s="660"/>
      <c r="BL20" s="660"/>
      <c r="BM20" s="660"/>
      <c r="BN20" s="661"/>
      <c r="BO20" s="662" t="s">
        <v>234</v>
      </c>
      <c r="BP20" s="662"/>
      <c r="BQ20" s="662"/>
      <c r="BR20" s="662"/>
      <c r="BS20" s="668" t="s">
        <v>228</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7939735</v>
      </c>
      <c r="CS20" s="660"/>
      <c r="CT20" s="660"/>
      <c r="CU20" s="660"/>
      <c r="CV20" s="660"/>
      <c r="CW20" s="660"/>
      <c r="CX20" s="660"/>
      <c r="CY20" s="661"/>
      <c r="CZ20" s="662">
        <v>100</v>
      </c>
      <c r="DA20" s="662"/>
      <c r="DB20" s="662"/>
      <c r="DC20" s="662"/>
      <c r="DD20" s="668">
        <v>1224349</v>
      </c>
      <c r="DE20" s="660"/>
      <c r="DF20" s="660"/>
      <c r="DG20" s="660"/>
      <c r="DH20" s="660"/>
      <c r="DI20" s="660"/>
      <c r="DJ20" s="660"/>
      <c r="DK20" s="660"/>
      <c r="DL20" s="660"/>
      <c r="DM20" s="660"/>
      <c r="DN20" s="660"/>
      <c r="DO20" s="660"/>
      <c r="DP20" s="661"/>
      <c r="DQ20" s="668">
        <v>5606840</v>
      </c>
      <c r="DR20" s="660"/>
      <c r="DS20" s="660"/>
      <c r="DT20" s="660"/>
      <c r="DU20" s="660"/>
      <c r="DV20" s="660"/>
      <c r="DW20" s="660"/>
      <c r="DX20" s="660"/>
      <c r="DY20" s="660"/>
      <c r="DZ20" s="660"/>
      <c r="EA20" s="660"/>
      <c r="EB20" s="660"/>
      <c r="EC20" s="669"/>
    </row>
    <row r="21" spans="2:133" ht="11.25" customHeight="1" x14ac:dyDescent="0.15">
      <c r="B21" s="656" t="s">
        <v>278</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234</v>
      </c>
      <c r="AE21" s="663"/>
      <c r="AF21" s="663"/>
      <c r="AG21" s="663"/>
      <c r="AH21" s="663"/>
      <c r="AI21" s="663"/>
      <c r="AJ21" s="663"/>
      <c r="AK21" s="663"/>
      <c r="AL21" s="664" t="s">
        <v>234</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234</v>
      </c>
      <c r="BP21" s="662"/>
      <c r="BQ21" s="662"/>
      <c r="BR21" s="662"/>
      <c r="BS21" s="668" t="s">
        <v>234</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280</v>
      </c>
      <c r="C22" s="657"/>
      <c r="D22" s="657"/>
      <c r="E22" s="657"/>
      <c r="F22" s="657"/>
      <c r="G22" s="657"/>
      <c r="H22" s="657"/>
      <c r="I22" s="657"/>
      <c r="J22" s="657"/>
      <c r="K22" s="657"/>
      <c r="L22" s="657"/>
      <c r="M22" s="657"/>
      <c r="N22" s="657"/>
      <c r="O22" s="657"/>
      <c r="P22" s="657"/>
      <c r="Q22" s="658"/>
      <c r="R22" s="659">
        <v>5133646</v>
      </c>
      <c r="S22" s="660"/>
      <c r="T22" s="660"/>
      <c r="U22" s="660"/>
      <c r="V22" s="660"/>
      <c r="W22" s="660"/>
      <c r="X22" s="660"/>
      <c r="Y22" s="661"/>
      <c r="Z22" s="662">
        <v>60.3</v>
      </c>
      <c r="AA22" s="662"/>
      <c r="AB22" s="662"/>
      <c r="AC22" s="662"/>
      <c r="AD22" s="663">
        <v>4751987</v>
      </c>
      <c r="AE22" s="663"/>
      <c r="AF22" s="663"/>
      <c r="AG22" s="663"/>
      <c r="AH22" s="663"/>
      <c r="AI22" s="663"/>
      <c r="AJ22" s="663"/>
      <c r="AK22" s="663"/>
      <c r="AL22" s="664">
        <v>98.4</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283</v>
      </c>
      <c r="C23" s="657"/>
      <c r="D23" s="657"/>
      <c r="E23" s="657"/>
      <c r="F23" s="657"/>
      <c r="G23" s="657"/>
      <c r="H23" s="657"/>
      <c r="I23" s="657"/>
      <c r="J23" s="657"/>
      <c r="K23" s="657"/>
      <c r="L23" s="657"/>
      <c r="M23" s="657"/>
      <c r="N23" s="657"/>
      <c r="O23" s="657"/>
      <c r="P23" s="657"/>
      <c r="Q23" s="658"/>
      <c r="R23" s="659">
        <v>1429</v>
      </c>
      <c r="S23" s="660"/>
      <c r="T23" s="660"/>
      <c r="U23" s="660"/>
      <c r="V23" s="660"/>
      <c r="W23" s="660"/>
      <c r="X23" s="660"/>
      <c r="Y23" s="661"/>
      <c r="Z23" s="662">
        <v>0</v>
      </c>
      <c r="AA23" s="662"/>
      <c r="AB23" s="662"/>
      <c r="AC23" s="662"/>
      <c r="AD23" s="663">
        <v>1429</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91" t="s">
        <v>288</v>
      </c>
      <c r="DM23" s="692"/>
      <c r="DN23" s="692"/>
      <c r="DO23" s="692"/>
      <c r="DP23" s="692"/>
      <c r="DQ23" s="692"/>
      <c r="DR23" s="692"/>
      <c r="DS23" s="692"/>
      <c r="DT23" s="692"/>
      <c r="DU23" s="692"/>
      <c r="DV23" s="693"/>
      <c r="DW23" s="641" t="s">
        <v>289</v>
      </c>
      <c r="DX23" s="642"/>
      <c r="DY23" s="642"/>
      <c r="DZ23" s="642"/>
      <c r="EA23" s="642"/>
      <c r="EB23" s="642"/>
      <c r="EC23" s="643"/>
    </row>
    <row r="24" spans="2:133" ht="11.25" customHeight="1" x14ac:dyDescent="0.15">
      <c r="B24" s="656" t="s">
        <v>290</v>
      </c>
      <c r="C24" s="657"/>
      <c r="D24" s="657"/>
      <c r="E24" s="657"/>
      <c r="F24" s="657"/>
      <c r="G24" s="657"/>
      <c r="H24" s="657"/>
      <c r="I24" s="657"/>
      <c r="J24" s="657"/>
      <c r="K24" s="657"/>
      <c r="L24" s="657"/>
      <c r="M24" s="657"/>
      <c r="N24" s="657"/>
      <c r="O24" s="657"/>
      <c r="P24" s="657"/>
      <c r="Q24" s="658"/>
      <c r="R24" s="659">
        <v>95754</v>
      </c>
      <c r="S24" s="660"/>
      <c r="T24" s="660"/>
      <c r="U24" s="660"/>
      <c r="V24" s="660"/>
      <c r="W24" s="660"/>
      <c r="X24" s="660"/>
      <c r="Y24" s="661"/>
      <c r="Z24" s="662">
        <v>1.1000000000000001</v>
      </c>
      <c r="AA24" s="662"/>
      <c r="AB24" s="662"/>
      <c r="AC24" s="662"/>
      <c r="AD24" s="663" t="s">
        <v>228</v>
      </c>
      <c r="AE24" s="663"/>
      <c r="AF24" s="663"/>
      <c r="AG24" s="663"/>
      <c r="AH24" s="663"/>
      <c r="AI24" s="663"/>
      <c r="AJ24" s="663"/>
      <c r="AK24" s="663"/>
      <c r="AL24" s="664" t="s">
        <v>234</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234</v>
      </c>
      <c r="BP24" s="662"/>
      <c r="BQ24" s="662"/>
      <c r="BR24" s="662"/>
      <c r="BS24" s="668" t="s">
        <v>228</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3317153</v>
      </c>
      <c r="CS24" s="649"/>
      <c r="CT24" s="649"/>
      <c r="CU24" s="649"/>
      <c r="CV24" s="649"/>
      <c r="CW24" s="649"/>
      <c r="CX24" s="649"/>
      <c r="CY24" s="650"/>
      <c r="CZ24" s="653">
        <v>41.8</v>
      </c>
      <c r="DA24" s="654"/>
      <c r="DB24" s="654"/>
      <c r="DC24" s="673"/>
      <c r="DD24" s="694">
        <v>2456863</v>
      </c>
      <c r="DE24" s="649"/>
      <c r="DF24" s="649"/>
      <c r="DG24" s="649"/>
      <c r="DH24" s="649"/>
      <c r="DI24" s="649"/>
      <c r="DJ24" s="649"/>
      <c r="DK24" s="650"/>
      <c r="DL24" s="694">
        <v>2413212</v>
      </c>
      <c r="DM24" s="649"/>
      <c r="DN24" s="649"/>
      <c r="DO24" s="649"/>
      <c r="DP24" s="649"/>
      <c r="DQ24" s="649"/>
      <c r="DR24" s="649"/>
      <c r="DS24" s="649"/>
      <c r="DT24" s="649"/>
      <c r="DU24" s="649"/>
      <c r="DV24" s="650"/>
      <c r="DW24" s="653">
        <v>47.8</v>
      </c>
      <c r="DX24" s="654"/>
      <c r="DY24" s="654"/>
      <c r="DZ24" s="654"/>
      <c r="EA24" s="654"/>
      <c r="EB24" s="654"/>
      <c r="EC24" s="655"/>
    </row>
    <row r="25" spans="2:133" ht="11.25" customHeight="1" x14ac:dyDescent="0.15">
      <c r="B25" s="656" t="s">
        <v>293</v>
      </c>
      <c r="C25" s="657"/>
      <c r="D25" s="657"/>
      <c r="E25" s="657"/>
      <c r="F25" s="657"/>
      <c r="G25" s="657"/>
      <c r="H25" s="657"/>
      <c r="I25" s="657"/>
      <c r="J25" s="657"/>
      <c r="K25" s="657"/>
      <c r="L25" s="657"/>
      <c r="M25" s="657"/>
      <c r="N25" s="657"/>
      <c r="O25" s="657"/>
      <c r="P25" s="657"/>
      <c r="Q25" s="658"/>
      <c r="R25" s="659">
        <v>115026</v>
      </c>
      <c r="S25" s="660"/>
      <c r="T25" s="660"/>
      <c r="U25" s="660"/>
      <c r="V25" s="660"/>
      <c r="W25" s="660"/>
      <c r="X25" s="660"/>
      <c r="Y25" s="661"/>
      <c r="Z25" s="662">
        <v>1.4</v>
      </c>
      <c r="AA25" s="662"/>
      <c r="AB25" s="662"/>
      <c r="AC25" s="662"/>
      <c r="AD25" s="663">
        <v>222</v>
      </c>
      <c r="AE25" s="663"/>
      <c r="AF25" s="663"/>
      <c r="AG25" s="663"/>
      <c r="AH25" s="663"/>
      <c r="AI25" s="663"/>
      <c r="AJ25" s="663"/>
      <c r="AK25" s="663"/>
      <c r="AL25" s="664">
        <v>0</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228</v>
      </c>
      <c r="BP25" s="662"/>
      <c r="BQ25" s="662"/>
      <c r="BR25" s="662"/>
      <c r="BS25" s="668" t="s">
        <v>234</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1243166</v>
      </c>
      <c r="CS25" s="683"/>
      <c r="CT25" s="683"/>
      <c r="CU25" s="683"/>
      <c r="CV25" s="683"/>
      <c r="CW25" s="683"/>
      <c r="CX25" s="683"/>
      <c r="CY25" s="684"/>
      <c r="CZ25" s="664">
        <v>15.7</v>
      </c>
      <c r="DA25" s="695"/>
      <c r="DB25" s="695"/>
      <c r="DC25" s="697"/>
      <c r="DD25" s="668">
        <v>1144052</v>
      </c>
      <c r="DE25" s="683"/>
      <c r="DF25" s="683"/>
      <c r="DG25" s="683"/>
      <c r="DH25" s="683"/>
      <c r="DI25" s="683"/>
      <c r="DJ25" s="683"/>
      <c r="DK25" s="684"/>
      <c r="DL25" s="668">
        <v>1100491</v>
      </c>
      <c r="DM25" s="683"/>
      <c r="DN25" s="683"/>
      <c r="DO25" s="683"/>
      <c r="DP25" s="683"/>
      <c r="DQ25" s="683"/>
      <c r="DR25" s="683"/>
      <c r="DS25" s="683"/>
      <c r="DT25" s="683"/>
      <c r="DU25" s="683"/>
      <c r="DV25" s="684"/>
      <c r="DW25" s="664">
        <v>21.8</v>
      </c>
      <c r="DX25" s="695"/>
      <c r="DY25" s="695"/>
      <c r="DZ25" s="695"/>
      <c r="EA25" s="695"/>
      <c r="EB25" s="695"/>
      <c r="EC25" s="696"/>
    </row>
    <row r="26" spans="2:133" ht="11.25" customHeight="1" x14ac:dyDescent="0.15">
      <c r="B26" s="656" t="s">
        <v>296</v>
      </c>
      <c r="C26" s="657"/>
      <c r="D26" s="657"/>
      <c r="E26" s="657"/>
      <c r="F26" s="657"/>
      <c r="G26" s="657"/>
      <c r="H26" s="657"/>
      <c r="I26" s="657"/>
      <c r="J26" s="657"/>
      <c r="K26" s="657"/>
      <c r="L26" s="657"/>
      <c r="M26" s="657"/>
      <c r="N26" s="657"/>
      <c r="O26" s="657"/>
      <c r="P26" s="657"/>
      <c r="Q26" s="658"/>
      <c r="R26" s="659">
        <v>10645</v>
      </c>
      <c r="S26" s="660"/>
      <c r="T26" s="660"/>
      <c r="U26" s="660"/>
      <c r="V26" s="660"/>
      <c r="W26" s="660"/>
      <c r="X26" s="660"/>
      <c r="Y26" s="661"/>
      <c r="Z26" s="662">
        <v>0.1</v>
      </c>
      <c r="AA26" s="662"/>
      <c r="AB26" s="662"/>
      <c r="AC26" s="662"/>
      <c r="AD26" s="663" t="s">
        <v>234</v>
      </c>
      <c r="AE26" s="663"/>
      <c r="AF26" s="663"/>
      <c r="AG26" s="663"/>
      <c r="AH26" s="663"/>
      <c r="AI26" s="663"/>
      <c r="AJ26" s="663"/>
      <c r="AK26" s="663"/>
      <c r="AL26" s="664" t="s">
        <v>234</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781507</v>
      </c>
      <c r="CS26" s="660"/>
      <c r="CT26" s="660"/>
      <c r="CU26" s="660"/>
      <c r="CV26" s="660"/>
      <c r="CW26" s="660"/>
      <c r="CX26" s="660"/>
      <c r="CY26" s="661"/>
      <c r="CZ26" s="664">
        <v>9.8000000000000007</v>
      </c>
      <c r="DA26" s="695"/>
      <c r="DB26" s="695"/>
      <c r="DC26" s="697"/>
      <c r="DD26" s="668">
        <v>689835</v>
      </c>
      <c r="DE26" s="660"/>
      <c r="DF26" s="660"/>
      <c r="DG26" s="660"/>
      <c r="DH26" s="660"/>
      <c r="DI26" s="660"/>
      <c r="DJ26" s="660"/>
      <c r="DK26" s="661"/>
      <c r="DL26" s="668" t="s">
        <v>234</v>
      </c>
      <c r="DM26" s="660"/>
      <c r="DN26" s="660"/>
      <c r="DO26" s="660"/>
      <c r="DP26" s="660"/>
      <c r="DQ26" s="660"/>
      <c r="DR26" s="660"/>
      <c r="DS26" s="660"/>
      <c r="DT26" s="660"/>
      <c r="DU26" s="660"/>
      <c r="DV26" s="661"/>
      <c r="DW26" s="664" t="s">
        <v>234</v>
      </c>
      <c r="DX26" s="695"/>
      <c r="DY26" s="695"/>
      <c r="DZ26" s="695"/>
      <c r="EA26" s="695"/>
      <c r="EB26" s="695"/>
      <c r="EC26" s="696"/>
    </row>
    <row r="27" spans="2:133" ht="11.25" customHeight="1" x14ac:dyDescent="0.15">
      <c r="B27" s="656" t="s">
        <v>299</v>
      </c>
      <c r="C27" s="657"/>
      <c r="D27" s="657"/>
      <c r="E27" s="657"/>
      <c r="F27" s="657"/>
      <c r="G27" s="657"/>
      <c r="H27" s="657"/>
      <c r="I27" s="657"/>
      <c r="J27" s="657"/>
      <c r="K27" s="657"/>
      <c r="L27" s="657"/>
      <c r="M27" s="657"/>
      <c r="N27" s="657"/>
      <c r="O27" s="657"/>
      <c r="P27" s="657"/>
      <c r="Q27" s="658"/>
      <c r="R27" s="659">
        <v>592835</v>
      </c>
      <c r="S27" s="660"/>
      <c r="T27" s="660"/>
      <c r="U27" s="660"/>
      <c r="V27" s="660"/>
      <c r="W27" s="660"/>
      <c r="X27" s="660"/>
      <c r="Y27" s="661"/>
      <c r="Z27" s="662">
        <v>7</v>
      </c>
      <c r="AA27" s="662"/>
      <c r="AB27" s="662"/>
      <c r="AC27" s="662"/>
      <c r="AD27" s="663" t="s">
        <v>234</v>
      </c>
      <c r="AE27" s="663"/>
      <c r="AF27" s="663"/>
      <c r="AG27" s="663"/>
      <c r="AH27" s="663"/>
      <c r="AI27" s="663"/>
      <c r="AJ27" s="663"/>
      <c r="AK27" s="663"/>
      <c r="AL27" s="664" t="s">
        <v>228</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1293824</v>
      </c>
      <c r="BH27" s="660"/>
      <c r="BI27" s="660"/>
      <c r="BJ27" s="660"/>
      <c r="BK27" s="660"/>
      <c r="BL27" s="660"/>
      <c r="BM27" s="660"/>
      <c r="BN27" s="661"/>
      <c r="BO27" s="662">
        <v>100</v>
      </c>
      <c r="BP27" s="662"/>
      <c r="BQ27" s="662"/>
      <c r="BR27" s="662"/>
      <c r="BS27" s="668" t="s">
        <v>234</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1061641</v>
      </c>
      <c r="CS27" s="683"/>
      <c r="CT27" s="683"/>
      <c r="CU27" s="683"/>
      <c r="CV27" s="683"/>
      <c r="CW27" s="683"/>
      <c r="CX27" s="683"/>
      <c r="CY27" s="684"/>
      <c r="CZ27" s="664">
        <v>13.4</v>
      </c>
      <c r="DA27" s="695"/>
      <c r="DB27" s="695"/>
      <c r="DC27" s="697"/>
      <c r="DD27" s="668">
        <v>323578</v>
      </c>
      <c r="DE27" s="683"/>
      <c r="DF27" s="683"/>
      <c r="DG27" s="683"/>
      <c r="DH27" s="683"/>
      <c r="DI27" s="683"/>
      <c r="DJ27" s="683"/>
      <c r="DK27" s="684"/>
      <c r="DL27" s="668">
        <v>323488</v>
      </c>
      <c r="DM27" s="683"/>
      <c r="DN27" s="683"/>
      <c r="DO27" s="683"/>
      <c r="DP27" s="683"/>
      <c r="DQ27" s="683"/>
      <c r="DR27" s="683"/>
      <c r="DS27" s="683"/>
      <c r="DT27" s="683"/>
      <c r="DU27" s="683"/>
      <c r="DV27" s="684"/>
      <c r="DW27" s="664">
        <v>6.4</v>
      </c>
      <c r="DX27" s="695"/>
      <c r="DY27" s="695"/>
      <c r="DZ27" s="695"/>
      <c r="EA27" s="695"/>
      <c r="EB27" s="695"/>
      <c r="EC27" s="696"/>
    </row>
    <row r="28" spans="2:133" ht="11.25" customHeight="1" x14ac:dyDescent="0.15">
      <c r="B28" s="701" t="s">
        <v>302</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1012346</v>
      </c>
      <c r="CS28" s="660"/>
      <c r="CT28" s="660"/>
      <c r="CU28" s="660"/>
      <c r="CV28" s="660"/>
      <c r="CW28" s="660"/>
      <c r="CX28" s="660"/>
      <c r="CY28" s="661"/>
      <c r="CZ28" s="664">
        <v>12.8</v>
      </c>
      <c r="DA28" s="695"/>
      <c r="DB28" s="695"/>
      <c r="DC28" s="697"/>
      <c r="DD28" s="668">
        <v>989233</v>
      </c>
      <c r="DE28" s="660"/>
      <c r="DF28" s="660"/>
      <c r="DG28" s="660"/>
      <c r="DH28" s="660"/>
      <c r="DI28" s="660"/>
      <c r="DJ28" s="660"/>
      <c r="DK28" s="661"/>
      <c r="DL28" s="668">
        <v>989233</v>
      </c>
      <c r="DM28" s="660"/>
      <c r="DN28" s="660"/>
      <c r="DO28" s="660"/>
      <c r="DP28" s="660"/>
      <c r="DQ28" s="660"/>
      <c r="DR28" s="660"/>
      <c r="DS28" s="660"/>
      <c r="DT28" s="660"/>
      <c r="DU28" s="660"/>
      <c r="DV28" s="661"/>
      <c r="DW28" s="664">
        <v>19.600000000000001</v>
      </c>
      <c r="DX28" s="695"/>
      <c r="DY28" s="695"/>
      <c r="DZ28" s="695"/>
      <c r="EA28" s="695"/>
      <c r="EB28" s="695"/>
      <c r="EC28" s="696"/>
    </row>
    <row r="29" spans="2:133" ht="11.25" customHeight="1" x14ac:dyDescent="0.15">
      <c r="B29" s="656" t="s">
        <v>304</v>
      </c>
      <c r="C29" s="657"/>
      <c r="D29" s="657"/>
      <c r="E29" s="657"/>
      <c r="F29" s="657"/>
      <c r="G29" s="657"/>
      <c r="H29" s="657"/>
      <c r="I29" s="657"/>
      <c r="J29" s="657"/>
      <c r="K29" s="657"/>
      <c r="L29" s="657"/>
      <c r="M29" s="657"/>
      <c r="N29" s="657"/>
      <c r="O29" s="657"/>
      <c r="P29" s="657"/>
      <c r="Q29" s="658"/>
      <c r="R29" s="659">
        <v>522225</v>
      </c>
      <c r="S29" s="660"/>
      <c r="T29" s="660"/>
      <c r="U29" s="660"/>
      <c r="V29" s="660"/>
      <c r="W29" s="660"/>
      <c r="X29" s="660"/>
      <c r="Y29" s="661"/>
      <c r="Z29" s="662">
        <v>6.1</v>
      </c>
      <c r="AA29" s="662"/>
      <c r="AB29" s="662"/>
      <c r="AC29" s="662"/>
      <c r="AD29" s="663" t="s">
        <v>145</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1012346</v>
      </c>
      <c r="CS29" s="683"/>
      <c r="CT29" s="683"/>
      <c r="CU29" s="683"/>
      <c r="CV29" s="683"/>
      <c r="CW29" s="683"/>
      <c r="CX29" s="683"/>
      <c r="CY29" s="684"/>
      <c r="CZ29" s="664">
        <v>12.8</v>
      </c>
      <c r="DA29" s="695"/>
      <c r="DB29" s="695"/>
      <c r="DC29" s="697"/>
      <c r="DD29" s="668">
        <v>989233</v>
      </c>
      <c r="DE29" s="683"/>
      <c r="DF29" s="683"/>
      <c r="DG29" s="683"/>
      <c r="DH29" s="683"/>
      <c r="DI29" s="683"/>
      <c r="DJ29" s="683"/>
      <c r="DK29" s="684"/>
      <c r="DL29" s="668">
        <v>989233</v>
      </c>
      <c r="DM29" s="683"/>
      <c r="DN29" s="683"/>
      <c r="DO29" s="683"/>
      <c r="DP29" s="683"/>
      <c r="DQ29" s="683"/>
      <c r="DR29" s="683"/>
      <c r="DS29" s="683"/>
      <c r="DT29" s="683"/>
      <c r="DU29" s="683"/>
      <c r="DV29" s="684"/>
      <c r="DW29" s="664">
        <v>19.600000000000001</v>
      </c>
      <c r="DX29" s="695"/>
      <c r="DY29" s="695"/>
      <c r="DZ29" s="695"/>
      <c r="EA29" s="695"/>
      <c r="EB29" s="695"/>
      <c r="EC29" s="696"/>
    </row>
    <row r="30" spans="2:133" ht="11.25" customHeight="1" x14ac:dyDescent="0.15">
      <c r="B30" s="656" t="s">
        <v>309</v>
      </c>
      <c r="C30" s="657"/>
      <c r="D30" s="657"/>
      <c r="E30" s="657"/>
      <c r="F30" s="657"/>
      <c r="G30" s="657"/>
      <c r="H30" s="657"/>
      <c r="I30" s="657"/>
      <c r="J30" s="657"/>
      <c r="K30" s="657"/>
      <c r="L30" s="657"/>
      <c r="M30" s="657"/>
      <c r="N30" s="657"/>
      <c r="O30" s="657"/>
      <c r="P30" s="657"/>
      <c r="Q30" s="658"/>
      <c r="R30" s="659">
        <v>83822</v>
      </c>
      <c r="S30" s="660"/>
      <c r="T30" s="660"/>
      <c r="U30" s="660"/>
      <c r="V30" s="660"/>
      <c r="W30" s="660"/>
      <c r="X30" s="660"/>
      <c r="Y30" s="661"/>
      <c r="Z30" s="662">
        <v>1</v>
      </c>
      <c r="AA30" s="662"/>
      <c r="AB30" s="662"/>
      <c r="AC30" s="662"/>
      <c r="AD30" s="663">
        <v>77508</v>
      </c>
      <c r="AE30" s="663"/>
      <c r="AF30" s="663"/>
      <c r="AG30" s="663"/>
      <c r="AH30" s="663"/>
      <c r="AI30" s="663"/>
      <c r="AJ30" s="663"/>
      <c r="AK30" s="663"/>
      <c r="AL30" s="664">
        <v>1.6</v>
      </c>
      <c r="AM30" s="665"/>
      <c r="AN30" s="665"/>
      <c r="AO30" s="666"/>
      <c r="AP30" s="707" t="s">
        <v>310</v>
      </c>
      <c r="AQ30" s="708"/>
      <c r="AR30" s="708"/>
      <c r="AS30" s="708"/>
      <c r="AT30" s="713" t="s">
        <v>311</v>
      </c>
      <c r="AU30" s="210"/>
      <c r="AV30" s="210"/>
      <c r="AW30" s="210"/>
      <c r="AX30" s="645" t="s">
        <v>186</v>
      </c>
      <c r="AY30" s="646"/>
      <c r="AZ30" s="646"/>
      <c r="BA30" s="646"/>
      <c r="BB30" s="646"/>
      <c r="BC30" s="646"/>
      <c r="BD30" s="646"/>
      <c r="BE30" s="646"/>
      <c r="BF30" s="647"/>
      <c r="BG30" s="719">
        <v>98.9</v>
      </c>
      <c r="BH30" s="720"/>
      <c r="BI30" s="720"/>
      <c r="BJ30" s="720"/>
      <c r="BK30" s="720"/>
      <c r="BL30" s="720"/>
      <c r="BM30" s="654">
        <v>96.8</v>
      </c>
      <c r="BN30" s="720"/>
      <c r="BO30" s="720"/>
      <c r="BP30" s="720"/>
      <c r="BQ30" s="721"/>
      <c r="BR30" s="719">
        <v>98.9</v>
      </c>
      <c r="BS30" s="720"/>
      <c r="BT30" s="720"/>
      <c r="BU30" s="720"/>
      <c r="BV30" s="720"/>
      <c r="BW30" s="720"/>
      <c r="BX30" s="654">
        <v>96.6</v>
      </c>
      <c r="BY30" s="720"/>
      <c r="BZ30" s="720"/>
      <c r="CA30" s="720"/>
      <c r="CB30" s="721"/>
      <c r="CD30" s="724"/>
      <c r="CE30" s="725"/>
      <c r="CF30" s="674" t="s">
        <v>312</v>
      </c>
      <c r="CG30" s="675"/>
      <c r="CH30" s="675"/>
      <c r="CI30" s="675"/>
      <c r="CJ30" s="675"/>
      <c r="CK30" s="675"/>
      <c r="CL30" s="675"/>
      <c r="CM30" s="675"/>
      <c r="CN30" s="675"/>
      <c r="CO30" s="675"/>
      <c r="CP30" s="675"/>
      <c r="CQ30" s="676"/>
      <c r="CR30" s="659">
        <v>942472</v>
      </c>
      <c r="CS30" s="660"/>
      <c r="CT30" s="660"/>
      <c r="CU30" s="660"/>
      <c r="CV30" s="660"/>
      <c r="CW30" s="660"/>
      <c r="CX30" s="660"/>
      <c r="CY30" s="661"/>
      <c r="CZ30" s="664">
        <v>11.9</v>
      </c>
      <c r="DA30" s="695"/>
      <c r="DB30" s="695"/>
      <c r="DC30" s="697"/>
      <c r="DD30" s="668">
        <v>919778</v>
      </c>
      <c r="DE30" s="660"/>
      <c r="DF30" s="660"/>
      <c r="DG30" s="660"/>
      <c r="DH30" s="660"/>
      <c r="DI30" s="660"/>
      <c r="DJ30" s="660"/>
      <c r="DK30" s="661"/>
      <c r="DL30" s="668">
        <v>919778</v>
      </c>
      <c r="DM30" s="660"/>
      <c r="DN30" s="660"/>
      <c r="DO30" s="660"/>
      <c r="DP30" s="660"/>
      <c r="DQ30" s="660"/>
      <c r="DR30" s="660"/>
      <c r="DS30" s="660"/>
      <c r="DT30" s="660"/>
      <c r="DU30" s="660"/>
      <c r="DV30" s="661"/>
      <c r="DW30" s="664">
        <v>18.2</v>
      </c>
      <c r="DX30" s="695"/>
      <c r="DY30" s="695"/>
      <c r="DZ30" s="695"/>
      <c r="EA30" s="695"/>
      <c r="EB30" s="695"/>
      <c r="EC30" s="696"/>
    </row>
    <row r="31" spans="2:133" ht="11.25" customHeight="1" x14ac:dyDescent="0.15">
      <c r="B31" s="656" t="s">
        <v>313</v>
      </c>
      <c r="C31" s="657"/>
      <c r="D31" s="657"/>
      <c r="E31" s="657"/>
      <c r="F31" s="657"/>
      <c r="G31" s="657"/>
      <c r="H31" s="657"/>
      <c r="I31" s="657"/>
      <c r="J31" s="657"/>
      <c r="K31" s="657"/>
      <c r="L31" s="657"/>
      <c r="M31" s="657"/>
      <c r="N31" s="657"/>
      <c r="O31" s="657"/>
      <c r="P31" s="657"/>
      <c r="Q31" s="658"/>
      <c r="R31" s="659">
        <v>2850</v>
      </c>
      <c r="S31" s="660"/>
      <c r="T31" s="660"/>
      <c r="U31" s="660"/>
      <c r="V31" s="660"/>
      <c r="W31" s="660"/>
      <c r="X31" s="660"/>
      <c r="Y31" s="661"/>
      <c r="Z31" s="662">
        <v>0</v>
      </c>
      <c r="AA31" s="662"/>
      <c r="AB31" s="662"/>
      <c r="AC31" s="662"/>
      <c r="AD31" s="663" t="s">
        <v>228</v>
      </c>
      <c r="AE31" s="663"/>
      <c r="AF31" s="663"/>
      <c r="AG31" s="663"/>
      <c r="AH31" s="663"/>
      <c r="AI31" s="663"/>
      <c r="AJ31" s="663"/>
      <c r="AK31" s="663"/>
      <c r="AL31" s="664" t="s">
        <v>234</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99.2</v>
      </c>
      <c r="BH31" s="683"/>
      <c r="BI31" s="683"/>
      <c r="BJ31" s="683"/>
      <c r="BK31" s="683"/>
      <c r="BL31" s="683"/>
      <c r="BM31" s="665">
        <v>97.9</v>
      </c>
      <c r="BN31" s="717"/>
      <c r="BO31" s="717"/>
      <c r="BP31" s="717"/>
      <c r="BQ31" s="718"/>
      <c r="BR31" s="716">
        <v>99.1</v>
      </c>
      <c r="BS31" s="683"/>
      <c r="BT31" s="683"/>
      <c r="BU31" s="683"/>
      <c r="BV31" s="683"/>
      <c r="BW31" s="683"/>
      <c r="BX31" s="665">
        <v>97.7</v>
      </c>
      <c r="BY31" s="717"/>
      <c r="BZ31" s="717"/>
      <c r="CA31" s="717"/>
      <c r="CB31" s="718"/>
      <c r="CD31" s="724"/>
      <c r="CE31" s="725"/>
      <c r="CF31" s="674" t="s">
        <v>316</v>
      </c>
      <c r="CG31" s="675"/>
      <c r="CH31" s="675"/>
      <c r="CI31" s="675"/>
      <c r="CJ31" s="675"/>
      <c r="CK31" s="675"/>
      <c r="CL31" s="675"/>
      <c r="CM31" s="675"/>
      <c r="CN31" s="675"/>
      <c r="CO31" s="675"/>
      <c r="CP31" s="675"/>
      <c r="CQ31" s="676"/>
      <c r="CR31" s="659">
        <v>69874</v>
      </c>
      <c r="CS31" s="683"/>
      <c r="CT31" s="683"/>
      <c r="CU31" s="683"/>
      <c r="CV31" s="683"/>
      <c r="CW31" s="683"/>
      <c r="CX31" s="683"/>
      <c r="CY31" s="684"/>
      <c r="CZ31" s="664">
        <v>0.9</v>
      </c>
      <c r="DA31" s="695"/>
      <c r="DB31" s="695"/>
      <c r="DC31" s="697"/>
      <c r="DD31" s="668">
        <v>69455</v>
      </c>
      <c r="DE31" s="683"/>
      <c r="DF31" s="683"/>
      <c r="DG31" s="683"/>
      <c r="DH31" s="683"/>
      <c r="DI31" s="683"/>
      <c r="DJ31" s="683"/>
      <c r="DK31" s="684"/>
      <c r="DL31" s="668">
        <v>69455</v>
      </c>
      <c r="DM31" s="683"/>
      <c r="DN31" s="683"/>
      <c r="DO31" s="683"/>
      <c r="DP31" s="683"/>
      <c r="DQ31" s="683"/>
      <c r="DR31" s="683"/>
      <c r="DS31" s="683"/>
      <c r="DT31" s="683"/>
      <c r="DU31" s="683"/>
      <c r="DV31" s="684"/>
      <c r="DW31" s="664">
        <v>1.4</v>
      </c>
      <c r="DX31" s="695"/>
      <c r="DY31" s="695"/>
      <c r="DZ31" s="695"/>
      <c r="EA31" s="695"/>
      <c r="EB31" s="695"/>
      <c r="EC31" s="696"/>
    </row>
    <row r="32" spans="2:133" ht="11.25" customHeight="1" x14ac:dyDescent="0.15">
      <c r="B32" s="656" t="s">
        <v>317</v>
      </c>
      <c r="C32" s="657"/>
      <c r="D32" s="657"/>
      <c r="E32" s="657"/>
      <c r="F32" s="657"/>
      <c r="G32" s="657"/>
      <c r="H32" s="657"/>
      <c r="I32" s="657"/>
      <c r="J32" s="657"/>
      <c r="K32" s="657"/>
      <c r="L32" s="657"/>
      <c r="M32" s="657"/>
      <c r="N32" s="657"/>
      <c r="O32" s="657"/>
      <c r="P32" s="657"/>
      <c r="Q32" s="658"/>
      <c r="R32" s="659">
        <v>6378</v>
      </c>
      <c r="S32" s="660"/>
      <c r="T32" s="660"/>
      <c r="U32" s="660"/>
      <c r="V32" s="660"/>
      <c r="W32" s="660"/>
      <c r="X32" s="660"/>
      <c r="Y32" s="661"/>
      <c r="Z32" s="662">
        <v>0.1</v>
      </c>
      <c r="AA32" s="662"/>
      <c r="AB32" s="662"/>
      <c r="AC32" s="662"/>
      <c r="AD32" s="663" t="s">
        <v>234</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98.6</v>
      </c>
      <c r="BH32" s="729"/>
      <c r="BI32" s="729"/>
      <c r="BJ32" s="729"/>
      <c r="BK32" s="729"/>
      <c r="BL32" s="729"/>
      <c r="BM32" s="730">
        <v>95.6</v>
      </c>
      <c r="BN32" s="729"/>
      <c r="BO32" s="729"/>
      <c r="BP32" s="729"/>
      <c r="BQ32" s="731"/>
      <c r="BR32" s="728">
        <v>98.7</v>
      </c>
      <c r="BS32" s="729"/>
      <c r="BT32" s="729"/>
      <c r="BU32" s="729"/>
      <c r="BV32" s="729"/>
      <c r="BW32" s="729"/>
      <c r="BX32" s="730">
        <v>95.2</v>
      </c>
      <c r="BY32" s="729"/>
      <c r="BZ32" s="729"/>
      <c r="CA32" s="729"/>
      <c r="CB32" s="731"/>
      <c r="CD32" s="726"/>
      <c r="CE32" s="727"/>
      <c r="CF32" s="674" t="s">
        <v>319</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5"/>
      <c r="DB32" s="695"/>
      <c r="DC32" s="697"/>
      <c r="DD32" s="668" t="s">
        <v>234</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5"/>
      <c r="DY32" s="695"/>
      <c r="DZ32" s="695"/>
      <c r="EA32" s="695"/>
      <c r="EB32" s="695"/>
      <c r="EC32" s="696"/>
    </row>
    <row r="33" spans="2:133" ht="11.25" customHeight="1" x14ac:dyDescent="0.15">
      <c r="B33" s="656" t="s">
        <v>320</v>
      </c>
      <c r="C33" s="657"/>
      <c r="D33" s="657"/>
      <c r="E33" s="657"/>
      <c r="F33" s="657"/>
      <c r="G33" s="657"/>
      <c r="H33" s="657"/>
      <c r="I33" s="657"/>
      <c r="J33" s="657"/>
      <c r="K33" s="657"/>
      <c r="L33" s="657"/>
      <c r="M33" s="657"/>
      <c r="N33" s="657"/>
      <c r="O33" s="657"/>
      <c r="P33" s="657"/>
      <c r="Q33" s="658"/>
      <c r="R33" s="659">
        <v>711004</v>
      </c>
      <c r="S33" s="660"/>
      <c r="T33" s="660"/>
      <c r="U33" s="660"/>
      <c r="V33" s="660"/>
      <c r="W33" s="660"/>
      <c r="X33" s="660"/>
      <c r="Y33" s="661"/>
      <c r="Z33" s="662">
        <v>8.4</v>
      </c>
      <c r="AA33" s="662"/>
      <c r="AB33" s="662"/>
      <c r="AC33" s="662"/>
      <c r="AD33" s="663" t="s">
        <v>234</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3385532</v>
      </c>
      <c r="CS33" s="683"/>
      <c r="CT33" s="683"/>
      <c r="CU33" s="683"/>
      <c r="CV33" s="683"/>
      <c r="CW33" s="683"/>
      <c r="CX33" s="683"/>
      <c r="CY33" s="684"/>
      <c r="CZ33" s="664">
        <v>42.6</v>
      </c>
      <c r="DA33" s="695"/>
      <c r="DB33" s="695"/>
      <c r="DC33" s="697"/>
      <c r="DD33" s="668">
        <v>2888904</v>
      </c>
      <c r="DE33" s="683"/>
      <c r="DF33" s="683"/>
      <c r="DG33" s="683"/>
      <c r="DH33" s="683"/>
      <c r="DI33" s="683"/>
      <c r="DJ33" s="683"/>
      <c r="DK33" s="684"/>
      <c r="DL33" s="668">
        <v>2098619</v>
      </c>
      <c r="DM33" s="683"/>
      <c r="DN33" s="683"/>
      <c r="DO33" s="683"/>
      <c r="DP33" s="683"/>
      <c r="DQ33" s="683"/>
      <c r="DR33" s="683"/>
      <c r="DS33" s="683"/>
      <c r="DT33" s="683"/>
      <c r="DU33" s="683"/>
      <c r="DV33" s="684"/>
      <c r="DW33" s="664">
        <v>41.6</v>
      </c>
      <c r="DX33" s="695"/>
      <c r="DY33" s="695"/>
      <c r="DZ33" s="695"/>
      <c r="EA33" s="695"/>
      <c r="EB33" s="695"/>
      <c r="EC33" s="696"/>
    </row>
    <row r="34" spans="2:133" ht="11.25" customHeight="1" x14ac:dyDescent="0.15">
      <c r="B34" s="656" t="s">
        <v>322</v>
      </c>
      <c r="C34" s="657"/>
      <c r="D34" s="657"/>
      <c r="E34" s="657"/>
      <c r="F34" s="657"/>
      <c r="G34" s="657"/>
      <c r="H34" s="657"/>
      <c r="I34" s="657"/>
      <c r="J34" s="657"/>
      <c r="K34" s="657"/>
      <c r="L34" s="657"/>
      <c r="M34" s="657"/>
      <c r="N34" s="657"/>
      <c r="O34" s="657"/>
      <c r="P34" s="657"/>
      <c r="Q34" s="658"/>
      <c r="R34" s="659">
        <v>129459</v>
      </c>
      <c r="S34" s="660"/>
      <c r="T34" s="660"/>
      <c r="U34" s="660"/>
      <c r="V34" s="660"/>
      <c r="W34" s="660"/>
      <c r="X34" s="660"/>
      <c r="Y34" s="661"/>
      <c r="Z34" s="662">
        <v>1.5</v>
      </c>
      <c r="AA34" s="662"/>
      <c r="AB34" s="662"/>
      <c r="AC34" s="662"/>
      <c r="AD34" s="663">
        <v>1</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1181559</v>
      </c>
      <c r="CS34" s="660"/>
      <c r="CT34" s="660"/>
      <c r="CU34" s="660"/>
      <c r="CV34" s="660"/>
      <c r="CW34" s="660"/>
      <c r="CX34" s="660"/>
      <c r="CY34" s="661"/>
      <c r="CZ34" s="664">
        <v>14.9</v>
      </c>
      <c r="DA34" s="695"/>
      <c r="DB34" s="695"/>
      <c r="DC34" s="697"/>
      <c r="DD34" s="668">
        <v>852907</v>
      </c>
      <c r="DE34" s="660"/>
      <c r="DF34" s="660"/>
      <c r="DG34" s="660"/>
      <c r="DH34" s="660"/>
      <c r="DI34" s="660"/>
      <c r="DJ34" s="660"/>
      <c r="DK34" s="661"/>
      <c r="DL34" s="668">
        <v>695449</v>
      </c>
      <c r="DM34" s="660"/>
      <c r="DN34" s="660"/>
      <c r="DO34" s="660"/>
      <c r="DP34" s="660"/>
      <c r="DQ34" s="660"/>
      <c r="DR34" s="660"/>
      <c r="DS34" s="660"/>
      <c r="DT34" s="660"/>
      <c r="DU34" s="660"/>
      <c r="DV34" s="661"/>
      <c r="DW34" s="664">
        <v>13.8</v>
      </c>
      <c r="DX34" s="695"/>
      <c r="DY34" s="695"/>
      <c r="DZ34" s="695"/>
      <c r="EA34" s="695"/>
      <c r="EB34" s="695"/>
      <c r="EC34" s="696"/>
    </row>
    <row r="35" spans="2:133" ht="11.25" customHeight="1" x14ac:dyDescent="0.15">
      <c r="B35" s="656" t="s">
        <v>326</v>
      </c>
      <c r="C35" s="657"/>
      <c r="D35" s="657"/>
      <c r="E35" s="657"/>
      <c r="F35" s="657"/>
      <c r="G35" s="657"/>
      <c r="H35" s="657"/>
      <c r="I35" s="657"/>
      <c r="J35" s="657"/>
      <c r="K35" s="657"/>
      <c r="L35" s="657"/>
      <c r="M35" s="657"/>
      <c r="N35" s="657"/>
      <c r="O35" s="657"/>
      <c r="P35" s="657"/>
      <c r="Q35" s="658"/>
      <c r="R35" s="659">
        <v>1102472</v>
      </c>
      <c r="S35" s="660"/>
      <c r="T35" s="660"/>
      <c r="U35" s="660"/>
      <c r="V35" s="660"/>
      <c r="W35" s="660"/>
      <c r="X35" s="660"/>
      <c r="Y35" s="661"/>
      <c r="Z35" s="662">
        <v>13</v>
      </c>
      <c r="AA35" s="662"/>
      <c r="AB35" s="662"/>
      <c r="AC35" s="662"/>
      <c r="AD35" s="663" t="s">
        <v>234</v>
      </c>
      <c r="AE35" s="663"/>
      <c r="AF35" s="663"/>
      <c r="AG35" s="663"/>
      <c r="AH35" s="663"/>
      <c r="AI35" s="663"/>
      <c r="AJ35" s="663"/>
      <c r="AK35" s="663"/>
      <c r="AL35" s="664" t="s">
        <v>234</v>
      </c>
      <c r="AM35" s="665"/>
      <c r="AN35" s="665"/>
      <c r="AO35" s="666"/>
      <c r="AP35" s="214"/>
      <c r="AQ35" s="732" t="s">
        <v>327</v>
      </c>
      <c r="AR35" s="733"/>
      <c r="AS35" s="733"/>
      <c r="AT35" s="733"/>
      <c r="AU35" s="733"/>
      <c r="AV35" s="733"/>
      <c r="AW35" s="733"/>
      <c r="AX35" s="733"/>
      <c r="AY35" s="734"/>
      <c r="AZ35" s="648">
        <v>808006</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121127</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25812</v>
      </c>
      <c r="CS35" s="683"/>
      <c r="CT35" s="683"/>
      <c r="CU35" s="683"/>
      <c r="CV35" s="683"/>
      <c r="CW35" s="683"/>
      <c r="CX35" s="683"/>
      <c r="CY35" s="684"/>
      <c r="CZ35" s="664">
        <v>0.3</v>
      </c>
      <c r="DA35" s="695"/>
      <c r="DB35" s="695"/>
      <c r="DC35" s="697"/>
      <c r="DD35" s="668">
        <v>18474</v>
      </c>
      <c r="DE35" s="683"/>
      <c r="DF35" s="683"/>
      <c r="DG35" s="683"/>
      <c r="DH35" s="683"/>
      <c r="DI35" s="683"/>
      <c r="DJ35" s="683"/>
      <c r="DK35" s="684"/>
      <c r="DL35" s="668">
        <v>18474</v>
      </c>
      <c r="DM35" s="683"/>
      <c r="DN35" s="683"/>
      <c r="DO35" s="683"/>
      <c r="DP35" s="683"/>
      <c r="DQ35" s="683"/>
      <c r="DR35" s="683"/>
      <c r="DS35" s="683"/>
      <c r="DT35" s="683"/>
      <c r="DU35" s="683"/>
      <c r="DV35" s="684"/>
      <c r="DW35" s="664">
        <v>0.4</v>
      </c>
      <c r="DX35" s="695"/>
      <c r="DY35" s="695"/>
      <c r="DZ35" s="695"/>
      <c r="EA35" s="695"/>
      <c r="EB35" s="695"/>
      <c r="EC35" s="696"/>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145</v>
      </c>
      <c r="AE36" s="663"/>
      <c r="AF36" s="663"/>
      <c r="AG36" s="663"/>
      <c r="AH36" s="663"/>
      <c r="AI36" s="663"/>
      <c r="AJ36" s="663"/>
      <c r="AK36" s="663"/>
      <c r="AL36" s="664" t="s">
        <v>145</v>
      </c>
      <c r="AM36" s="665"/>
      <c r="AN36" s="665"/>
      <c r="AO36" s="666"/>
      <c r="AQ36" s="736" t="s">
        <v>331</v>
      </c>
      <c r="AR36" s="737"/>
      <c r="AS36" s="737"/>
      <c r="AT36" s="737"/>
      <c r="AU36" s="737"/>
      <c r="AV36" s="737"/>
      <c r="AW36" s="737"/>
      <c r="AX36" s="737"/>
      <c r="AY36" s="738"/>
      <c r="AZ36" s="659">
        <v>90000</v>
      </c>
      <c r="BA36" s="660"/>
      <c r="BB36" s="660"/>
      <c r="BC36" s="660"/>
      <c r="BD36" s="683"/>
      <c r="BE36" s="683"/>
      <c r="BF36" s="718"/>
      <c r="BG36" s="674" t="s">
        <v>332</v>
      </c>
      <c r="BH36" s="675"/>
      <c r="BI36" s="675"/>
      <c r="BJ36" s="675"/>
      <c r="BK36" s="675"/>
      <c r="BL36" s="675"/>
      <c r="BM36" s="675"/>
      <c r="BN36" s="675"/>
      <c r="BO36" s="675"/>
      <c r="BP36" s="675"/>
      <c r="BQ36" s="675"/>
      <c r="BR36" s="675"/>
      <c r="BS36" s="675"/>
      <c r="BT36" s="675"/>
      <c r="BU36" s="676"/>
      <c r="BV36" s="659">
        <v>90884</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826239</v>
      </c>
      <c r="CS36" s="660"/>
      <c r="CT36" s="660"/>
      <c r="CU36" s="660"/>
      <c r="CV36" s="660"/>
      <c r="CW36" s="660"/>
      <c r="CX36" s="660"/>
      <c r="CY36" s="661"/>
      <c r="CZ36" s="664">
        <v>10.4</v>
      </c>
      <c r="DA36" s="695"/>
      <c r="DB36" s="695"/>
      <c r="DC36" s="697"/>
      <c r="DD36" s="668">
        <v>779011</v>
      </c>
      <c r="DE36" s="660"/>
      <c r="DF36" s="660"/>
      <c r="DG36" s="660"/>
      <c r="DH36" s="660"/>
      <c r="DI36" s="660"/>
      <c r="DJ36" s="660"/>
      <c r="DK36" s="661"/>
      <c r="DL36" s="668">
        <v>738692</v>
      </c>
      <c r="DM36" s="660"/>
      <c r="DN36" s="660"/>
      <c r="DO36" s="660"/>
      <c r="DP36" s="660"/>
      <c r="DQ36" s="660"/>
      <c r="DR36" s="660"/>
      <c r="DS36" s="660"/>
      <c r="DT36" s="660"/>
      <c r="DU36" s="660"/>
      <c r="DV36" s="661"/>
      <c r="DW36" s="664">
        <v>14.6</v>
      </c>
      <c r="DX36" s="695"/>
      <c r="DY36" s="695"/>
      <c r="DZ36" s="695"/>
      <c r="EA36" s="695"/>
      <c r="EB36" s="695"/>
      <c r="EC36" s="696"/>
    </row>
    <row r="37" spans="2:133" ht="11.25" customHeight="1" x14ac:dyDescent="0.15">
      <c r="B37" s="656" t="s">
        <v>334</v>
      </c>
      <c r="C37" s="657"/>
      <c r="D37" s="657"/>
      <c r="E37" s="657"/>
      <c r="F37" s="657"/>
      <c r="G37" s="657"/>
      <c r="H37" s="657"/>
      <c r="I37" s="657"/>
      <c r="J37" s="657"/>
      <c r="K37" s="657"/>
      <c r="L37" s="657"/>
      <c r="M37" s="657"/>
      <c r="N37" s="657"/>
      <c r="O37" s="657"/>
      <c r="P37" s="657"/>
      <c r="Q37" s="658"/>
      <c r="R37" s="659">
        <v>214772</v>
      </c>
      <c r="S37" s="660"/>
      <c r="T37" s="660"/>
      <c r="U37" s="660"/>
      <c r="V37" s="660"/>
      <c r="W37" s="660"/>
      <c r="X37" s="660"/>
      <c r="Y37" s="661"/>
      <c r="Z37" s="662">
        <v>2.5</v>
      </c>
      <c r="AA37" s="662"/>
      <c r="AB37" s="662"/>
      <c r="AC37" s="662"/>
      <c r="AD37" s="663" t="s">
        <v>228</v>
      </c>
      <c r="AE37" s="663"/>
      <c r="AF37" s="663"/>
      <c r="AG37" s="663"/>
      <c r="AH37" s="663"/>
      <c r="AI37" s="663"/>
      <c r="AJ37" s="663"/>
      <c r="AK37" s="663"/>
      <c r="AL37" s="664" t="s">
        <v>234</v>
      </c>
      <c r="AM37" s="665"/>
      <c r="AN37" s="665"/>
      <c r="AO37" s="666"/>
      <c r="AQ37" s="736" t="s">
        <v>335</v>
      </c>
      <c r="AR37" s="737"/>
      <c r="AS37" s="737"/>
      <c r="AT37" s="737"/>
      <c r="AU37" s="737"/>
      <c r="AV37" s="737"/>
      <c r="AW37" s="737"/>
      <c r="AX37" s="737"/>
      <c r="AY37" s="738"/>
      <c r="AZ37" s="659">
        <v>10858</v>
      </c>
      <c r="BA37" s="660"/>
      <c r="BB37" s="660"/>
      <c r="BC37" s="660"/>
      <c r="BD37" s="683"/>
      <c r="BE37" s="683"/>
      <c r="BF37" s="718"/>
      <c r="BG37" s="674" t="s">
        <v>336</v>
      </c>
      <c r="BH37" s="675"/>
      <c r="BI37" s="675"/>
      <c r="BJ37" s="675"/>
      <c r="BK37" s="675"/>
      <c r="BL37" s="675"/>
      <c r="BM37" s="675"/>
      <c r="BN37" s="675"/>
      <c r="BO37" s="675"/>
      <c r="BP37" s="675"/>
      <c r="BQ37" s="675"/>
      <c r="BR37" s="675"/>
      <c r="BS37" s="675"/>
      <c r="BT37" s="675"/>
      <c r="BU37" s="676"/>
      <c r="BV37" s="659">
        <v>1836</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534374</v>
      </c>
      <c r="CS37" s="683"/>
      <c r="CT37" s="683"/>
      <c r="CU37" s="683"/>
      <c r="CV37" s="683"/>
      <c r="CW37" s="683"/>
      <c r="CX37" s="683"/>
      <c r="CY37" s="684"/>
      <c r="CZ37" s="664">
        <v>6.7</v>
      </c>
      <c r="DA37" s="695"/>
      <c r="DB37" s="695"/>
      <c r="DC37" s="697"/>
      <c r="DD37" s="668">
        <v>523509</v>
      </c>
      <c r="DE37" s="683"/>
      <c r="DF37" s="683"/>
      <c r="DG37" s="683"/>
      <c r="DH37" s="683"/>
      <c r="DI37" s="683"/>
      <c r="DJ37" s="683"/>
      <c r="DK37" s="684"/>
      <c r="DL37" s="668">
        <v>523463</v>
      </c>
      <c r="DM37" s="683"/>
      <c r="DN37" s="683"/>
      <c r="DO37" s="683"/>
      <c r="DP37" s="683"/>
      <c r="DQ37" s="683"/>
      <c r="DR37" s="683"/>
      <c r="DS37" s="683"/>
      <c r="DT37" s="683"/>
      <c r="DU37" s="683"/>
      <c r="DV37" s="684"/>
      <c r="DW37" s="664">
        <v>10.4</v>
      </c>
      <c r="DX37" s="695"/>
      <c r="DY37" s="695"/>
      <c r="DZ37" s="695"/>
      <c r="EA37" s="695"/>
      <c r="EB37" s="695"/>
      <c r="EC37" s="696"/>
    </row>
    <row r="38" spans="2:133" ht="11.25" customHeight="1" x14ac:dyDescent="0.15">
      <c r="B38" s="704" t="s">
        <v>338</v>
      </c>
      <c r="C38" s="705"/>
      <c r="D38" s="705"/>
      <c r="E38" s="705"/>
      <c r="F38" s="705"/>
      <c r="G38" s="705"/>
      <c r="H38" s="705"/>
      <c r="I38" s="705"/>
      <c r="J38" s="705"/>
      <c r="K38" s="705"/>
      <c r="L38" s="705"/>
      <c r="M38" s="705"/>
      <c r="N38" s="705"/>
      <c r="O38" s="705"/>
      <c r="P38" s="705"/>
      <c r="Q38" s="706"/>
      <c r="R38" s="739">
        <v>8507545</v>
      </c>
      <c r="S38" s="740"/>
      <c r="T38" s="740"/>
      <c r="U38" s="740"/>
      <c r="V38" s="740"/>
      <c r="W38" s="740"/>
      <c r="X38" s="740"/>
      <c r="Y38" s="741"/>
      <c r="Z38" s="742">
        <v>100</v>
      </c>
      <c r="AA38" s="742"/>
      <c r="AB38" s="742"/>
      <c r="AC38" s="742"/>
      <c r="AD38" s="743">
        <v>4831147</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145</v>
      </c>
      <c r="BA38" s="660"/>
      <c r="BB38" s="660"/>
      <c r="BC38" s="660"/>
      <c r="BD38" s="683"/>
      <c r="BE38" s="683"/>
      <c r="BF38" s="718"/>
      <c r="BG38" s="674" t="s">
        <v>340</v>
      </c>
      <c r="BH38" s="675"/>
      <c r="BI38" s="675"/>
      <c r="BJ38" s="675"/>
      <c r="BK38" s="675"/>
      <c r="BL38" s="675"/>
      <c r="BM38" s="675"/>
      <c r="BN38" s="675"/>
      <c r="BO38" s="675"/>
      <c r="BP38" s="675"/>
      <c r="BQ38" s="675"/>
      <c r="BR38" s="675"/>
      <c r="BS38" s="675"/>
      <c r="BT38" s="675"/>
      <c r="BU38" s="676"/>
      <c r="BV38" s="659">
        <v>2859</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797148</v>
      </c>
      <c r="CS38" s="660"/>
      <c r="CT38" s="660"/>
      <c r="CU38" s="660"/>
      <c r="CV38" s="660"/>
      <c r="CW38" s="660"/>
      <c r="CX38" s="660"/>
      <c r="CY38" s="661"/>
      <c r="CZ38" s="664">
        <v>10</v>
      </c>
      <c r="DA38" s="695"/>
      <c r="DB38" s="695"/>
      <c r="DC38" s="697"/>
      <c r="DD38" s="668">
        <v>688508</v>
      </c>
      <c r="DE38" s="660"/>
      <c r="DF38" s="660"/>
      <c r="DG38" s="660"/>
      <c r="DH38" s="660"/>
      <c r="DI38" s="660"/>
      <c r="DJ38" s="660"/>
      <c r="DK38" s="661"/>
      <c r="DL38" s="668">
        <v>646004</v>
      </c>
      <c r="DM38" s="660"/>
      <c r="DN38" s="660"/>
      <c r="DO38" s="660"/>
      <c r="DP38" s="660"/>
      <c r="DQ38" s="660"/>
      <c r="DR38" s="660"/>
      <c r="DS38" s="660"/>
      <c r="DT38" s="660"/>
      <c r="DU38" s="660"/>
      <c r="DV38" s="661"/>
      <c r="DW38" s="664">
        <v>12.8</v>
      </c>
      <c r="DX38" s="695"/>
      <c r="DY38" s="695"/>
      <c r="DZ38" s="695"/>
      <c r="EA38" s="695"/>
      <c r="EB38" s="695"/>
      <c r="EC38" s="696"/>
    </row>
    <row r="39" spans="2:133" ht="11.25" customHeight="1" x14ac:dyDescent="0.15">
      <c r="AQ39" s="736" t="s">
        <v>342</v>
      </c>
      <c r="AR39" s="737"/>
      <c r="AS39" s="737"/>
      <c r="AT39" s="737"/>
      <c r="AU39" s="737"/>
      <c r="AV39" s="737"/>
      <c r="AW39" s="737"/>
      <c r="AX39" s="737"/>
      <c r="AY39" s="738"/>
      <c r="AZ39" s="659" t="s">
        <v>234</v>
      </c>
      <c r="BA39" s="660"/>
      <c r="BB39" s="660"/>
      <c r="BC39" s="660"/>
      <c r="BD39" s="683"/>
      <c r="BE39" s="683"/>
      <c r="BF39" s="718"/>
      <c r="BG39" s="750" t="s">
        <v>343</v>
      </c>
      <c r="BH39" s="751"/>
      <c r="BI39" s="751"/>
      <c r="BJ39" s="751"/>
      <c r="BK39" s="751"/>
      <c r="BL39" s="215"/>
      <c r="BM39" s="675" t="s">
        <v>344</v>
      </c>
      <c r="BN39" s="675"/>
      <c r="BO39" s="675"/>
      <c r="BP39" s="675"/>
      <c r="BQ39" s="675"/>
      <c r="BR39" s="675"/>
      <c r="BS39" s="675"/>
      <c r="BT39" s="675"/>
      <c r="BU39" s="676"/>
      <c r="BV39" s="659">
        <v>91</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554774</v>
      </c>
      <c r="CS39" s="683"/>
      <c r="CT39" s="683"/>
      <c r="CU39" s="683"/>
      <c r="CV39" s="683"/>
      <c r="CW39" s="683"/>
      <c r="CX39" s="683"/>
      <c r="CY39" s="684"/>
      <c r="CZ39" s="664">
        <v>7</v>
      </c>
      <c r="DA39" s="695"/>
      <c r="DB39" s="695"/>
      <c r="DC39" s="697"/>
      <c r="DD39" s="668">
        <v>550004</v>
      </c>
      <c r="DE39" s="683"/>
      <c r="DF39" s="683"/>
      <c r="DG39" s="683"/>
      <c r="DH39" s="683"/>
      <c r="DI39" s="683"/>
      <c r="DJ39" s="683"/>
      <c r="DK39" s="684"/>
      <c r="DL39" s="668" t="s">
        <v>234</v>
      </c>
      <c r="DM39" s="683"/>
      <c r="DN39" s="683"/>
      <c r="DO39" s="683"/>
      <c r="DP39" s="683"/>
      <c r="DQ39" s="683"/>
      <c r="DR39" s="683"/>
      <c r="DS39" s="683"/>
      <c r="DT39" s="683"/>
      <c r="DU39" s="683"/>
      <c r="DV39" s="684"/>
      <c r="DW39" s="664" t="s">
        <v>234</v>
      </c>
      <c r="DX39" s="695"/>
      <c r="DY39" s="695"/>
      <c r="DZ39" s="695"/>
      <c r="EA39" s="695"/>
      <c r="EB39" s="695"/>
      <c r="EC39" s="696"/>
    </row>
    <row r="40" spans="2:133" ht="11.25" customHeight="1" x14ac:dyDescent="0.15">
      <c r="AQ40" s="736" t="s">
        <v>346</v>
      </c>
      <c r="AR40" s="737"/>
      <c r="AS40" s="737"/>
      <c r="AT40" s="737"/>
      <c r="AU40" s="737"/>
      <c r="AV40" s="737"/>
      <c r="AW40" s="737"/>
      <c r="AX40" s="737"/>
      <c r="AY40" s="738"/>
      <c r="AZ40" s="659">
        <v>116625</v>
      </c>
      <c r="BA40" s="660"/>
      <c r="BB40" s="660"/>
      <c r="BC40" s="660"/>
      <c r="BD40" s="683"/>
      <c r="BE40" s="683"/>
      <c r="BF40" s="718"/>
      <c r="BG40" s="750"/>
      <c r="BH40" s="751"/>
      <c r="BI40" s="751"/>
      <c r="BJ40" s="751"/>
      <c r="BK40" s="751"/>
      <c r="BL40" s="215"/>
      <c r="BM40" s="675" t="s">
        <v>347</v>
      </c>
      <c r="BN40" s="675"/>
      <c r="BO40" s="675"/>
      <c r="BP40" s="675"/>
      <c r="BQ40" s="675"/>
      <c r="BR40" s="675"/>
      <c r="BS40" s="675"/>
      <c r="BT40" s="675"/>
      <c r="BU40" s="676"/>
      <c r="BV40" s="659">
        <v>142</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t="s">
        <v>228</v>
      </c>
      <c r="CS40" s="660"/>
      <c r="CT40" s="660"/>
      <c r="CU40" s="660"/>
      <c r="CV40" s="660"/>
      <c r="CW40" s="660"/>
      <c r="CX40" s="660"/>
      <c r="CY40" s="661"/>
      <c r="CZ40" s="664" t="s">
        <v>234</v>
      </c>
      <c r="DA40" s="695"/>
      <c r="DB40" s="695"/>
      <c r="DC40" s="697"/>
      <c r="DD40" s="668" t="s">
        <v>228</v>
      </c>
      <c r="DE40" s="660"/>
      <c r="DF40" s="660"/>
      <c r="DG40" s="660"/>
      <c r="DH40" s="660"/>
      <c r="DI40" s="660"/>
      <c r="DJ40" s="660"/>
      <c r="DK40" s="661"/>
      <c r="DL40" s="668" t="s">
        <v>234</v>
      </c>
      <c r="DM40" s="660"/>
      <c r="DN40" s="660"/>
      <c r="DO40" s="660"/>
      <c r="DP40" s="660"/>
      <c r="DQ40" s="660"/>
      <c r="DR40" s="660"/>
      <c r="DS40" s="660"/>
      <c r="DT40" s="660"/>
      <c r="DU40" s="660"/>
      <c r="DV40" s="661"/>
      <c r="DW40" s="664" t="s">
        <v>228</v>
      </c>
      <c r="DX40" s="695"/>
      <c r="DY40" s="695"/>
      <c r="DZ40" s="695"/>
      <c r="EA40" s="695"/>
      <c r="EB40" s="695"/>
      <c r="EC40" s="696"/>
    </row>
    <row r="41" spans="2:133" ht="11.25" customHeight="1" x14ac:dyDescent="0.15">
      <c r="AQ41" s="746" t="s">
        <v>349</v>
      </c>
      <c r="AR41" s="747"/>
      <c r="AS41" s="747"/>
      <c r="AT41" s="747"/>
      <c r="AU41" s="747"/>
      <c r="AV41" s="747"/>
      <c r="AW41" s="747"/>
      <c r="AX41" s="747"/>
      <c r="AY41" s="748"/>
      <c r="AZ41" s="739">
        <v>590523</v>
      </c>
      <c r="BA41" s="740"/>
      <c r="BB41" s="740"/>
      <c r="BC41" s="740"/>
      <c r="BD41" s="729"/>
      <c r="BE41" s="729"/>
      <c r="BF41" s="731"/>
      <c r="BG41" s="752"/>
      <c r="BH41" s="753"/>
      <c r="BI41" s="753"/>
      <c r="BJ41" s="753"/>
      <c r="BK41" s="753"/>
      <c r="BL41" s="216"/>
      <c r="BM41" s="686" t="s">
        <v>350</v>
      </c>
      <c r="BN41" s="686"/>
      <c r="BO41" s="686"/>
      <c r="BP41" s="686"/>
      <c r="BQ41" s="686"/>
      <c r="BR41" s="686"/>
      <c r="BS41" s="686"/>
      <c r="BT41" s="686"/>
      <c r="BU41" s="687"/>
      <c r="BV41" s="739">
        <v>366</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234</v>
      </c>
      <c r="CS41" s="683"/>
      <c r="CT41" s="683"/>
      <c r="CU41" s="683"/>
      <c r="CV41" s="683"/>
      <c r="CW41" s="683"/>
      <c r="CX41" s="683"/>
      <c r="CY41" s="684"/>
      <c r="CZ41" s="664" t="s">
        <v>234</v>
      </c>
      <c r="DA41" s="695"/>
      <c r="DB41" s="695"/>
      <c r="DC41" s="697"/>
      <c r="DD41" s="668" t="s">
        <v>234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1237050</v>
      </c>
      <c r="CS42" s="660"/>
      <c r="CT42" s="660"/>
      <c r="CU42" s="660"/>
      <c r="CV42" s="660"/>
      <c r="CW42" s="660"/>
      <c r="CX42" s="660"/>
      <c r="CY42" s="661"/>
      <c r="CZ42" s="664">
        <v>15.6</v>
      </c>
      <c r="DA42" s="665"/>
      <c r="DB42" s="665"/>
      <c r="DC42" s="760"/>
      <c r="DD42" s="668">
        <v>261073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39410</v>
      </c>
      <c r="CS43" s="683"/>
      <c r="CT43" s="683"/>
      <c r="CU43" s="683"/>
      <c r="CV43" s="683"/>
      <c r="CW43" s="683"/>
      <c r="CX43" s="683"/>
      <c r="CY43" s="684"/>
      <c r="CZ43" s="664">
        <v>0.5</v>
      </c>
      <c r="DA43" s="695"/>
      <c r="DB43" s="695"/>
      <c r="DC43" s="697"/>
      <c r="DD43" s="668">
        <v>31251</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307</v>
      </c>
      <c r="CE44" s="772"/>
      <c r="CF44" s="656" t="s">
        <v>357</v>
      </c>
      <c r="CG44" s="657"/>
      <c r="CH44" s="657"/>
      <c r="CI44" s="657"/>
      <c r="CJ44" s="657"/>
      <c r="CK44" s="657"/>
      <c r="CL44" s="657"/>
      <c r="CM44" s="657"/>
      <c r="CN44" s="657"/>
      <c r="CO44" s="657"/>
      <c r="CP44" s="657"/>
      <c r="CQ44" s="658"/>
      <c r="CR44" s="659">
        <v>1224349</v>
      </c>
      <c r="CS44" s="660"/>
      <c r="CT44" s="660"/>
      <c r="CU44" s="660"/>
      <c r="CV44" s="660"/>
      <c r="CW44" s="660"/>
      <c r="CX44" s="660"/>
      <c r="CY44" s="661"/>
      <c r="CZ44" s="664">
        <v>15.4</v>
      </c>
      <c r="DA44" s="665"/>
      <c r="DB44" s="665"/>
      <c r="DC44" s="760"/>
      <c r="DD44" s="668">
        <v>257875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122911</v>
      </c>
      <c r="CS45" s="683"/>
      <c r="CT45" s="683"/>
      <c r="CU45" s="683"/>
      <c r="CV45" s="683"/>
      <c r="CW45" s="683"/>
      <c r="CX45" s="683"/>
      <c r="CY45" s="684"/>
      <c r="CZ45" s="664">
        <v>1.5</v>
      </c>
      <c r="DA45" s="695"/>
      <c r="DB45" s="695"/>
      <c r="DC45" s="697"/>
      <c r="DD45" s="668">
        <v>14911</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1087114</v>
      </c>
      <c r="CS46" s="660"/>
      <c r="CT46" s="660"/>
      <c r="CU46" s="660"/>
      <c r="CV46" s="660"/>
      <c r="CW46" s="660"/>
      <c r="CX46" s="660"/>
      <c r="CY46" s="661"/>
      <c r="CZ46" s="664">
        <v>13.7</v>
      </c>
      <c r="DA46" s="665"/>
      <c r="DB46" s="665"/>
      <c r="DC46" s="760"/>
      <c r="DD46" s="668">
        <v>242740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12701</v>
      </c>
      <c r="CS47" s="683"/>
      <c r="CT47" s="683"/>
      <c r="CU47" s="683"/>
      <c r="CV47" s="683"/>
      <c r="CW47" s="683"/>
      <c r="CX47" s="683"/>
      <c r="CY47" s="684"/>
      <c r="CZ47" s="664">
        <v>0.2</v>
      </c>
      <c r="DA47" s="695"/>
      <c r="DB47" s="695"/>
      <c r="DC47" s="697"/>
      <c r="DD47" s="668">
        <v>3198</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7939735</v>
      </c>
      <c r="CS49" s="729"/>
      <c r="CT49" s="729"/>
      <c r="CU49" s="729"/>
      <c r="CV49" s="729"/>
      <c r="CW49" s="729"/>
      <c r="CX49" s="729"/>
      <c r="CY49" s="761"/>
      <c r="CZ49" s="744">
        <v>100</v>
      </c>
      <c r="DA49" s="762"/>
      <c r="DB49" s="762"/>
      <c r="DC49" s="763"/>
      <c r="DD49" s="764">
        <v>5606840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5qCaYk312hFjyt60KsN01VPO1CDIMejiv/Lc11F1uRSySNR4KSszaKO7UN2F6V5sRL0tLhKrLhFX9Fbkw+WMQ==" saltValue="NAjL6jqRFhW4+TMgHM2J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K32" sqref="AK32:AO3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v>8515</v>
      </c>
      <c r="R7" s="795"/>
      <c r="S7" s="795"/>
      <c r="T7" s="795"/>
      <c r="U7" s="795"/>
      <c r="V7" s="795">
        <v>7947</v>
      </c>
      <c r="W7" s="795"/>
      <c r="X7" s="795"/>
      <c r="Y7" s="795"/>
      <c r="Z7" s="795"/>
      <c r="AA7" s="795">
        <v>568</v>
      </c>
      <c r="AB7" s="795"/>
      <c r="AC7" s="795"/>
      <c r="AD7" s="795"/>
      <c r="AE7" s="796"/>
      <c r="AF7" s="797">
        <v>505</v>
      </c>
      <c r="AG7" s="798"/>
      <c r="AH7" s="798"/>
      <c r="AI7" s="798"/>
      <c r="AJ7" s="799"/>
      <c r="AK7" s="834">
        <v>6</v>
      </c>
      <c r="AL7" s="835"/>
      <c r="AM7" s="835"/>
      <c r="AN7" s="835"/>
      <c r="AO7" s="835"/>
      <c r="AP7" s="835">
        <v>10356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-40</v>
      </c>
      <c r="CI7" s="832"/>
      <c r="CJ7" s="832"/>
      <c r="CK7" s="832"/>
      <c r="CL7" s="833"/>
      <c r="CM7" s="831">
        <v>256</v>
      </c>
      <c r="CN7" s="832"/>
      <c r="CO7" s="832"/>
      <c r="CP7" s="832"/>
      <c r="CQ7" s="833"/>
      <c r="CR7" s="831">
        <v>300</v>
      </c>
      <c r="CS7" s="832"/>
      <c r="CT7" s="832"/>
      <c r="CU7" s="832"/>
      <c r="CV7" s="833"/>
      <c r="CW7" s="831" t="s">
        <v>582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8508</v>
      </c>
      <c r="R23" s="854"/>
      <c r="S23" s="854"/>
      <c r="T23" s="854"/>
      <c r="U23" s="854"/>
      <c r="V23" s="854">
        <v>7940</v>
      </c>
      <c r="W23" s="854"/>
      <c r="X23" s="854"/>
      <c r="Y23" s="854"/>
      <c r="Z23" s="854"/>
      <c r="AA23" s="854">
        <v>568</v>
      </c>
      <c r="AB23" s="854"/>
      <c r="AC23" s="854"/>
      <c r="AD23" s="854"/>
      <c r="AE23" s="855"/>
      <c r="AF23" s="856">
        <v>505</v>
      </c>
      <c r="AG23" s="854"/>
      <c r="AH23" s="854"/>
      <c r="AI23" s="854"/>
      <c r="AJ23" s="857"/>
      <c r="AK23" s="858"/>
      <c r="AL23" s="859"/>
      <c r="AM23" s="859"/>
      <c r="AN23" s="859"/>
      <c r="AO23" s="859"/>
      <c r="AP23" s="854">
        <v>10356</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1541</v>
      </c>
      <c r="R28" s="883"/>
      <c r="S28" s="883"/>
      <c r="T28" s="883"/>
      <c r="U28" s="883"/>
      <c r="V28" s="883">
        <v>1420</v>
      </c>
      <c r="W28" s="883"/>
      <c r="X28" s="883"/>
      <c r="Y28" s="883"/>
      <c r="Z28" s="883"/>
      <c r="AA28" s="883">
        <v>121</v>
      </c>
      <c r="AB28" s="883"/>
      <c r="AC28" s="883"/>
      <c r="AD28" s="883"/>
      <c r="AE28" s="884"/>
      <c r="AF28" s="885">
        <v>121</v>
      </c>
      <c r="AG28" s="883"/>
      <c r="AH28" s="883"/>
      <c r="AI28" s="883"/>
      <c r="AJ28" s="886"/>
      <c r="AK28" s="887">
        <v>117</v>
      </c>
      <c r="AL28" s="878"/>
      <c r="AM28" s="878"/>
      <c r="AN28" s="878"/>
      <c r="AO28" s="878"/>
      <c r="AP28" s="878" t="s">
        <v>578</v>
      </c>
      <c r="AQ28" s="878"/>
      <c r="AR28" s="878"/>
      <c r="AS28" s="878"/>
      <c r="AT28" s="878"/>
      <c r="AU28" s="878" t="s">
        <v>578</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202</v>
      </c>
      <c r="R29" s="819"/>
      <c r="S29" s="819"/>
      <c r="T29" s="819"/>
      <c r="U29" s="819"/>
      <c r="V29" s="819">
        <v>201</v>
      </c>
      <c r="W29" s="819"/>
      <c r="X29" s="819"/>
      <c r="Y29" s="819"/>
      <c r="Z29" s="819"/>
      <c r="AA29" s="819">
        <v>0</v>
      </c>
      <c r="AB29" s="819"/>
      <c r="AC29" s="819"/>
      <c r="AD29" s="819"/>
      <c r="AE29" s="820"/>
      <c r="AF29" s="821">
        <v>0</v>
      </c>
      <c r="AG29" s="822"/>
      <c r="AH29" s="822"/>
      <c r="AI29" s="822"/>
      <c r="AJ29" s="823"/>
      <c r="AK29" s="890">
        <v>79</v>
      </c>
      <c r="AL29" s="891"/>
      <c r="AM29" s="891"/>
      <c r="AN29" s="891"/>
      <c r="AO29" s="891"/>
      <c r="AP29" s="891" t="s">
        <v>578</v>
      </c>
      <c r="AQ29" s="891"/>
      <c r="AR29" s="891"/>
      <c r="AS29" s="891"/>
      <c r="AT29" s="891"/>
      <c r="AU29" s="891" t="s">
        <v>578</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234</v>
      </c>
      <c r="R30" s="819"/>
      <c r="S30" s="819"/>
      <c r="T30" s="819"/>
      <c r="U30" s="819"/>
      <c r="V30" s="819">
        <v>210</v>
      </c>
      <c r="W30" s="819"/>
      <c r="X30" s="819"/>
      <c r="Y30" s="819"/>
      <c r="Z30" s="819"/>
      <c r="AA30" s="819">
        <v>24</v>
      </c>
      <c r="AB30" s="819"/>
      <c r="AC30" s="819"/>
      <c r="AD30" s="819"/>
      <c r="AE30" s="820"/>
      <c r="AF30" s="821">
        <v>619</v>
      </c>
      <c r="AG30" s="822"/>
      <c r="AH30" s="822"/>
      <c r="AI30" s="822"/>
      <c r="AJ30" s="823"/>
      <c r="AK30" s="890">
        <v>11</v>
      </c>
      <c r="AL30" s="891"/>
      <c r="AM30" s="891"/>
      <c r="AN30" s="891"/>
      <c r="AO30" s="891"/>
      <c r="AP30" s="891">
        <v>1275</v>
      </c>
      <c r="AQ30" s="891"/>
      <c r="AR30" s="891"/>
      <c r="AS30" s="891"/>
      <c r="AT30" s="891"/>
      <c r="AU30" s="891">
        <v>107</v>
      </c>
      <c r="AV30" s="891"/>
      <c r="AW30" s="891"/>
      <c r="AX30" s="891"/>
      <c r="AY30" s="891"/>
      <c r="AZ30" s="892" t="s">
        <v>582</v>
      </c>
      <c r="BA30" s="892"/>
      <c r="BB30" s="892"/>
      <c r="BC30" s="892"/>
      <c r="BD30" s="892"/>
      <c r="BE30" s="888" t="s">
        <v>403</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194</v>
      </c>
      <c r="R31" s="819"/>
      <c r="S31" s="819"/>
      <c r="T31" s="819"/>
      <c r="U31" s="819"/>
      <c r="V31" s="819">
        <v>185</v>
      </c>
      <c r="W31" s="819"/>
      <c r="X31" s="819"/>
      <c r="Y31" s="819"/>
      <c r="Z31" s="819"/>
      <c r="AA31" s="819">
        <v>9</v>
      </c>
      <c r="AB31" s="819"/>
      <c r="AC31" s="819"/>
      <c r="AD31" s="819"/>
      <c r="AE31" s="820"/>
      <c r="AF31" s="821">
        <v>9</v>
      </c>
      <c r="AG31" s="822"/>
      <c r="AH31" s="822"/>
      <c r="AI31" s="822"/>
      <c r="AJ31" s="823"/>
      <c r="AK31" s="890">
        <v>92</v>
      </c>
      <c r="AL31" s="891"/>
      <c r="AM31" s="891"/>
      <c r="AN31" s="891"/>
      <c r="AO31" s="891"/>
      <c r="AP31" s="891">
        <v>773</v>
      </c>
      <c r="AQ31" s="891"/>
      <c r="AR31" s="891"/>
      <c r="AS31" s="891"/>
      <c r="AT31" s="891"/>
      <c r="AU31" s="891">
        <v>773</v>
      </c>
      <c r="AV31" s="891"/>
      <c r="AW31" s="891"/>
      <c r="AX31" s="891"/>
      <c r="AY31" s="891"/>
      <c r="AZ31" s="892" t="s">
        <v>582</v>
      </c>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749</v>
      </c>
      <c r="AG63" s="902"/>
      <c r="AH63" s="902"/>
      <c r="AI63" s="902"/>
      <c r="AJ63" s="903"/>
      <c r="AK63" s="904"/>
      <c r="AL63" s="899"/>
      <c r="AM63" s="899"/>
      <c r="AN63" s="899"/>
      <c r="AO63" s="899"/>
      <c r="AP63" s="902">
        <v>2048</v>
      </c>
      <c r="AQ63" s="902"/>
      <c r="AR63" s="902"/>
      <c r="AS63" s="902"/>
      <c r="AT63" s="902"/>
      <c r="AU63" s="902">
        <v>880</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2</v>
      </c>
      <c r="R68" s="926"/>
      <c r="S68" s="926"/>
      <c r="T68" s="926"/>
      <c r="U68" s="926"/>
      <c r="V68" s="926">
        <v>1</v>
      </c>
      <c r="W68" s="926"/>
      <c r="X68" s="926"/>
      <c r="Y68" s="926"/>
      <c r="Z68" s="926"/>
      <c r="AA68" s="926">
        <v>1</v>
      </c>
      <c r="AB68" s="926"/>
      <c r="AC68" s="926"/>
      <c r="AD68" s="926"/>
      <c r="AE68" s="926"/>
      <c r="AF68" s="926">
        <v>1</v>
      </c>
      <c r="AG68" s="926"/>
      <c r="AH68" s="926"/>
      <c r="AI68" s="926"/>
      <c r="AJ68" s="926"/>
      <c r="AK68" s="926" t="s">
        <v>578</v>
      </c>
      <c r="AL68" s="926"/>
      <c r="AM68" s="926"/>
      <c r="AN68" s="926"/>
      <c r="AO68" s="926"/>
      <c r="AP68" s="926" t="s">
        <v>578</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5824</v>
      </c>
      <c r="R69" s="891"/>
      <c r="S69" s="891"/>
      <c r="T69" s="891"/>
      <c r="U69" s="891"/>
      <c r="V69" s="891">
        <v>5816</v>
      </c>
      <c r="W69" s="891"/>
      <c r="X69" s="891"/>
      <c r="Y69" s="891"/>
      <c r="Z69" s="891"/>
      <c r="AA69" s="891">
        <v>8</v>
      </c>
      <c r="AB69" s="891"/>
      <c r="AC69" s="891"/>
      <c r="AD69" s="891"/>
      <c r="AE69" s="891"/>
      <c r="AF69" s="891">
        <v>8</v>
      </c>
      <c r="AG69" s="891"/>
      <c r="AH69" s="891"/>
      <c r="AI69" s="891"/>
      <c r="AJ69" s="891"/>
      <c r="AK69" s="891">
        <v>82</v>
      </c>
      <c r="AL69" s="891"/>
      <c r="AM69" s="891"/>
      <c r="AN69" s="891"/>
      <c r="AO69" s="891"/>
      <c r="AP69" s="891" t="s">
        <v>578</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127</v>
      </c>
      <c r="R70" s="891"/>
      <c r="S70" s="891"/>
      <c r="T70" s="891"/>
      <c r="U70" s="891"/>
      <c r="V70" s="891">
        <v>61</v>
      </c>
      <c r="W70" s="891"/>
      <c r="X70" s="891"/>
      <c r="Y70" s="891"/>
      <c r="Z70" s="891"/>
      <c r="AA70" s="891">
        <v>66</v>
      </c>
      <c r="AB70" s="891"/>
      <c r="AC70" s="891"/>
      <c r="AD70" s="891"/>
      <c r="AE70" s="891"/>
      <c r="AF70" s="891">
        <v>66</v>
      </c>
      <c r="AG70" s="891"/>
      <c r="AH70" s="891"/>
      <c r="AI70" s="891"/>
      <c r="AJ70" s="891"/>
      <c r="AK70" s="891" t="s">
        <v>578</v>
      </c>
      <c r="AL70" s="891"/>
      <c r="AM70" s="891"/>
      <c r="AN70" s="891"/>
      <c r="AO70" s="891"/>
      <c r="AP70" s="891" t="s">
        <v>579</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18</v>
      </c>
      <c r="R71" s="891"/>
      <c r="S71" s="891"/>
      <c r="T71" s="891"/>
      <c r="U71" s="891"/>
      <c r="V71" s="891">
        <v>15</v>
      </c>
      <c r="W71" s="891"/>
      <c r="X71" s="891"/>
      <c r="Y71" s="891"/>
      <c r="Z71" s="891"/>
      <c r="AA71" s="891">
        <v>3</v>
      </c>
      <c r="AB71" s="891"/>
      <c r="AC71" s="891"/>
      <c r="AD71" s="891"/>
      <c r="AE71" s="891"/>
      <c r="AF71" s="891">
        <v>3</v>
      </c>
      <c r="AG71" s="891"/>
      <c r="AH71" s="891"/>
      <c r="AI71" s="891"/>
      <c r="AJ71" s="891"/>
      <c r="AK71" s="891" t="s">
        <v>578</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1720</v>
      </c>
      <c r="R72" s="891"/>
      <c r="S72" s="891"/>
      <c r="T72" s="891"/>
      <c r="U72" s="891"/>
      <c r="V72" s="891">
        <v>1532</v>
      </c>
      <c r="W72" s="891"/>
      <c r="X72" s="891"/>
      <c r="Y72" s="891"/>
      <c r="Z72" s="891"/>
      <c r="AA72" s="891">
        <v>188</v>
      </c>
      <c r="AB72" s="891"/>
      <c r="AC72" s="891"/>
      <c r="AD72" s="891"/>
      <c r="AE72" s="891"/>
      <c r="AF72" s="891">
        <v>188</v>
      </c>
      <c r="AG72" s="891"/>
      <c r="AH72" s="891"/>
      <c r="AI72" s="891"/>
      <c r="AJ72" s="891"/>
      <c r="AK72" s="891" t="s">
        <v>578</v>
      </c>
      <c r="AL72" s="891"/>
      <c r="AM72" s="891"/>
      <c r="AN72" s="891"/>
      <c r="AO72" s="891"/>
      <c r="AP72" s="891">
        <v>71</v>
      </c>
      <c r="AQ72" s="891"/>
      <c r="AR72" s="891"/>
      <c r="AS72" s="891"/>
      <c r="AT72" s="891"/>
      <c r="AU72" s="891">
        <v>21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6277</v>
      </c>
      <c r="R73" s="891"/>
      <c r="S73" s="891"/>
      <c r="T73" s="891"/>
      <c r="U73" s="891"/>
      <c r="V73" s="891">
        <v>6025</v>
      </c>
      <c r="W73" s="891"/>
      <c r="X73" s="891"/>
      <c r="Y73" s="891"/>
      <c r="Z73" s="891"/>
      <c r="AA73" s="891">
        <v>252</v>
      </c>
      <c r="AB73" s="891"/>
      <c r="AC73" s="891"/>
      <c r="AD73" s="891"/>
      <c r="AE73" s="891"/>
      <c r="AF73" s="891">
        <v>252</v>
      </c>
      <c r="AG73" s="891"/>
      <c r="AH73" s="891"/>
      <c r="AI73" s="891"/>
      <c r="AJ73" s="891"/>
      <c r="AK73" s="891" t="s">
        <v>580</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18</v>
      </c>
      <c r="R74" s="891"/>
      <c r="S74" s="891"/>
      <c r="T74" s="891"/>
      <c r="U74" s="891"/>
      <c r="V74" s="891">
        <v>5</v>
      </c>
      <c r="W74" s="891"/>
      <c r="X74" s="891"/>
      <c r="Y74" s="891"/>
      <c r="Z74" s="891"/>
      <c r="AA74" s="891">
        <v>13</v>
      </c>
      <c r="AB74" s="891"/>
      <c r="AC74" s="891"/>
      <c r="AD74" s="891"/>
      <c r="AE74" s="891"/>
      <c r="AF74" s="891">
        <v>13</v>
      </c>
      <c r="AG74" s="891"/>
      <c r="AH74" s="891"/>
      <c r="AI74" s="891"/>
      <c r="AJ74" s="891"/>
      <c r="AK74" s="891" t="s">
        <v>578</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39">
        <v>844</v>
      </c>
      <c r="R75" s="940"/>
      <c r="S75" s="940"/>
      <c r="T75" s="940"/>
      <c r="U75" s="890"/>
      <c r="V75" s="941">
        <v>839</v>
      </c>
      <c r="W75" s="940"/>
      <c r="X75" s="940"/>
      <c r="Y75" s="940"/>
      <c r="Z75" s="890"/>
      <c r="AA75" s="941">
        <v>5</v>
      </c>
      <c r="AB75" s="940"/>
      <c r="AC75" s="940"/>
      <c r="AD75" s="940"/>
      <c r="AE75" s="890"/>
      <c r="AF75" s="941">
        <v>5</v>
      </c>
      <c r="AG75" s="940"/>
      <c r="AH75" s="940"/>
      <c r="AI75" s="940"/>
      <c r="AJ75" s="890"/>
      <c r="AK75" s="941">
        <v>7</v>
      </c>
      <c r="AL75" s="940"/>
      <c r="AM75" s="940"/>
      <c r="AN75" s="940"/>
      <c r="AO75" s="890"/>
      <c r="AP75" s="941" t="s">
        <v>578</v>
      </c>
      <c r="AQ75" s="940"/>
      <c r="AR75" s="940"/>
      <c r="AS75" s="940"/>
      <c r="AT75" s="890"/>
      <c r="AU75" s="941" t="s">
        <v>578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577</v>
      </c>
      <c r="C76" s="934"/>
      <c r="D76" s="934"/>
      <c r="E76" s="934"/>
      <c r="F76" s="934"/>
      <c r="G76" s="934"/>
      <c r="H76" s="934"/>
      <c r="I76" s="934"/>
      <c r="J76" s="934"/>
      <c r="K76" s="934"/>
      <c r="L76" s="934"/>
      <c r="M76" s="934"/>
      <c r="N76" s="934"/>
      <c r="O76" s="934"/>
      <c r="P76" s="935"/>
      <c r="Q76" s="939">
        <v>130938</v>
      </c>
      <c r="R76" s="940"/>
      <c r="S76" s="940"/>
      <c r="T76" s="940"/>
      <c r="U76" s="890"/>
      <c r="V76" s="941">
        <v>123520</v>
      </c>
      <c r="W76" s="940"/>
      <c r="X76" s="940"/>
      <c r="Y76" s="940"/>
      <c r="Z76" s="890"/>
      <c r="AA76" s="941">
        <v>7418</v>
      </c>
      <c r="AB76" s="940"/>
      <c r="AC76" s="940"/>
      <c r="AD76" s="940"/>
      <c r="AE76" s="890"/>
      <c r="AF76" s="941">
        <v>7418</v>
      </c>
      <c r="AG76" s="940"/>
      <c r="AH76" s="940"/>
      <c r="AI76" s="940"/>
      <c r="AJ76" s="890"/>
      <c r="AK76" s="941" t="s">
        <v>578</v>
      </c>
      <c r="AL76" s="940"/>
      <c r="AM76" s="940"/>
      <c r="AN76" s="940"/>
      <c r="AO76" s="890"/>
      <c r="AP76" s="941" t="s">
        <v>579</v>
      </c>
      <c r="AQ76" s="940"/>
      <c r="AR76" s="940"/>
      <c r="AS76" s="940"/>
      <c r="AT76" s="890"/>
      <c r="AU76" s="941" t="s">
        <v>581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7954</v>
      </c>
      <c r="AG88" s="902"/>
      <c r="AH88" s="902"/>
      <c r="AI88" s="902"/>
      <c r="AJ88" s="902"/>
      <c r="AK88" s="899"/>
      <c r="AL88" s="899"/>
      <c r="AM88" s="899"/>
      <c r="AN88" s="899"/>
      <c r="AO88" s="899"/>
      <c r="AP88" s="902">
        <v>71</v>
      </c>
      <c r="AQ88" s="902"/>
      <c r="AR88" s="902"/>
      <c r="AS88" s="902"/>
      <c r="AT88" s="902"/>
      <c r="AU88" s="902">
        <v>21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300</v>
      </c>
      <c r="CS102" s="910"/>
      <c r="CT102" s="910"/>
      <c r="CU102" s="910"/>
      <c r="CV102" s="953"/>
      <c r="CW102" s="952" t="s">
        <v>582</v>
      </c>
      <c r="CX102" s="910"/>
      <c r="CY102" s="910"/>
      <c r="CZ102" s="910"/>
      <c r="DA102" s="953"/>
      <c r="DB102" s="952" t="s">
        <v>582</v>
      </c>
      <c r="DC102" s="910"/>
      <c r="DD102" s="910"/>
      <c r="DE102" s="910"/>
      <c r="DF102" s="953"/>
      <c r="DG102" s="952" t="s">
        <v>582</v>
      </c>
      <c r="DH102" s="910"/>
      <c r="DI102" s="910"/>
      <c r="DJ102" s="910"/>
      <c r="DK102" s="953"/>
      <c r="DL102" s="952" t="s">
        <v>584</v>
      </c>
      <c r="DM102" s="910"/>
      <c r="DN102" s="910"/>
      <c r="DO102" s="910"/>
      <c r="DP102" s="953"/>
      <c r="DQ102" s="952" t="s">
        <v>584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306</v>
      </c>
      <c r="AG109" s="955"/>
      <c r="AH109" s="955"/>
      <c r="AI109" s="955"/>
      <c r="AJ109" s="956"/>
      <c r="AK109" s="954" t="s">
        <v>305</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306</v>
      </c>
      <c r="BW109" s="955"/>
      <c r="BX109" s="955"/>
      <c r="BY109" s="955"/>
      <c r="BZ109" s="956"/>
      <c r="CA109" s="954" t="s">
        <v>305</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306</v>
      </c>
      <c r="DM109" s="955"/>
      <c r="DN109" s="955"/>
      <c r="DO109" s="955"/>
      <c r="DP109" s="956"/>
      <c r="DQ109" s="954" t="s">
        <v>305</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1075546</v>
      </c>
      <c r="AB110" s="962"/>
      <c r="AC110" s="962"/>
      <c r="AD110" s="962"/>
      <c r="AE110" s="963"/>
      <c r="AF110" s="964">
        <v>1047834</v>
      </c>
      <c r="AG110" s="962"/>
      <c r="AH110" s="962"/>
      <c r="AI110" s="962"/>
      <c r="AJ110" s="963"/>
      <c r="AK110" s="964">
        <v>1012346</v>
      </c>
      <c r="AL110" s="962"/>
      <c r="AM110" s="962"/>
      <c r="AN110" s="962"/>
      <c r="AO110" s="963"/>
      <c r="AP110" s="965">
        <v>24.7</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10073426</v>
      </c>
      <c r="BR110" s="997"/>
      <c r="BS110" s="997"/>
      <c r="BT110" s="997"/>
      <c r="BU110" s="997"/>
      <c r="BV110" s="997">
        <v>10195557</v>
      </c>
      <c r="BW110" s="997"/>
      <c r="BX110" s="997"/>
      <c r="BY110" s="997"/>
      <c r="BZ110" s="997"/>
      <c r="CA110" s="997">
        <v>10355557</v>
      </c>
      <c r="CB110" s="997"/>
      <c r="CC110" s="997"/>
      <c r="CD110" s="997"/>
      <c r="CE110" s="997"/>
      <c r="CF110" s="1011">
        <v>252.7</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389</v>
      </c>
      <c r="DH110" s="997"/>
      <c r="DI110" s="997"/>
      <c r="DJ110" s="997"/>
      <c r="DK110" s="997"/>
      <c r="DL110" s="997" t="s">
        <v>234</v>
      </c>
      <c r="DM110" s="997"/>
      <c r="DN110" s="997"/>
      <c r="DO110" s="997"/>
      <c r="DP110" s="997"/>
      <c r="DQ110" s="997" t="s">
        <v>389</v>
      </c>
      <c r="DR110" s="997"/>
      <c r="DS110" s="997"/>
      <c r="DT110" s="997"/>
      <c r="DU110" s="997"/>
      <c r="DV110" s="998" t="s">
        <v>389</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389</v>
      </c>
      <c r="AB111" s="1004"/>
      <c r="AC111" s="1004"/>
      <c r="AD111" s="1004"/>
      <c r="AE111" s="1005"/>
      <c r="AF111" s="1006" t="s">
        <v>389</v>
      </c>
      <c r="AG111" s="1004"/>
      <c r="AH111" s="1004"/>
      <c r="AI111" s="1004"/>
      <c r="AJ111" s="1005"/>
      <c r="AK111" s="1006" t="s">
        <v>389</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46588</v>
      </c>
      <c r="BR111" s="990"/>
      <c r="BS111" s="990"/>
      <c r="BT111" s="990"/>
      <c r="BU111" s="990"/>
      <c r="BV111" s="990">
        <v>38529</v>
      </c>
      <c r="BW111" s="990"/>
      <c r="BX111" s="990"/>
      <c r="BY111" s="990"/>
      <c r="BZ111" s="990"/>
      <c r="CA111" s="990">
        <v>28732</v>
      </c>
      <c r="CB111" s="990"/>
      <c r="CC111" s="990"/>
      <c r="CD111" s="990"/>
      <c r="CE111" s="990"/>
      <c r="CF111" s="984">
        <v>0.7</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234</v>
      </c>
      <c r="DH111" s="990"/>
      <c r="DI111" s="990"/>
      <c r="DJ111" s="990"/>
      <c r="DK111" s="990"/>
      <c r="DL111" s="990" t="s">
        <v>434</v>
      </c>
      <c r="DM111" s="990"/>
      <c r="DN111" s="990"/>
      <c r="DO111" s="990"/>
      <c r="DP111" s="990"/>
      <c r="DQ111" s="990" t="s">
        <v>435</v>
      </c>
      <c r="DR111" s="990"/>
      <c r="DS111" s="990"/>
      <c r="DT111" s="990"/>
      <c r="DU111" s="990"/>
      <c r="DV111" s="991" t="s">
        <v>234</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438</v>
      </c>
      <c r="AG112" s="1029"/>
      <c r="AH112" s="1029"/>
      <c r="AI112" s="1029"/>
      <c r="AJ112" s="1030"/>
      <c r="AK112" s="1031" t="s">
        <v>439</v>
      </c>
      <c r="AL112" s="1029"/>
      <c r="AM112" s="1029"/>
      <c r="AN112" s="1029"/>
      <c r="AO112" s="1030"/>
      <c r="AP112" s="1032" t="s">
        <v>434</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990200</v>
      </c>
      <c r="BR112" s="990"/>
      <c r="BS112" s="990"/>
      <c r="BT112" s="990"/>
      <c r="BU112" s="990"/>
      <c r="BV112" s="990">
        <v>1012835</v>
      </c>
      <c r="BW112" s="990"/>
      <c r="BX112" s="990"/>
      <c r="BY112" s="990"/>
      <c r="BZ112" s="990"/>
      <c r="CA112" s="990">
        <v>880244</v>
      </c>
      <c r="CB112" s="990"/>
      <c r="CC112" s="990"/>
      <c r="CD112" s="990"/>
      <c r="CE112" s="990"/>
      <c r="CF112" s="984">
        <v>21.5</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389</v>
      </c>
      <c r="DM112" s="990"/>
      <c r="DN112" s="990"/>
      <c r="DO112" s="990"/>
      <c r="DP112" s="990"/>
      <c r="DQ112" s="990" t="s">
        <v>389</v>
      </c>
      <c r="DR112" s="990"/>
      <c r="DS112" s="990"/>
      <c r="DT112" s="990"/>
      <c r="DU112" s="990"/>
      <c r="DV112" s="991" t="s">
        <v>389</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100066</v>
      </c>
      <c r="AB113" s="1004"/>
      <c r="AC113" s="1004"/>
      <c r="AD113" s="1004"/>
      <c r="AE113" s="1005"/>
      <c r="AF113" s="1006">
        <v>84939</v>
      </c>
      <c r="AG113" s="1004"/>
      <c r="AH113" s="1004"/>
      <c r="AI113" s="1004"/>
      <c r="AJ113" s="1005"/>
      <c r="AK113" s="1006">
        <v>78220</v>
      </c>
      <c r="AL113" s="1004"/>
      <c r="AM113" s="1004"/>
      <c r="AN113" s="1004"/>
      <c r="AO113" s="1005"/>
      <c r="AP113" s="1007">
        <v>1.9</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18813</v>
      </c>
      <c r="BR113" s="990"/>
      <c r="BS113" s="990"/>
      <c r="BT113" s="990"/>
      <c r="BU113" s="990"/>
      <c r="BV113" s="990">
        <v>22720</v>
      </c>
      <c r="BW113" s="990"/>
      <c r="BX113" s="990"/>
      <c r="BY113" s="990"/>
      <c r="BZ113" s="990"/>
      <c r="CA113" s="990">
        <v>20680</v>
      </c>
      <c r="CB113" s="990"/>
      <c r="CC113" s="990"/>
      <c r="CD113" s="990"/>
      <c r="CE113" s="990"/>
      <c r="CF113" s="984">
        <v>0.5</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446</v>
      </c>
      <c r="DH113" s="1029"/>
      <c r="DI113" s="1029"/>
      <c r="DJ113" s="1029"/>
      <c r="DK113" s="1030"/>
      <c r="DL113" s="1031" t="s">
        <v>389</v>
      </c>
      <c r="DM113" s="1029"/>
      <c r="DN113" s="1029"/>
      <c r="DO113" s="1029"/>
      <c r="DP113" s="1030"/>
      <c r="DQ113" s="1031" t="s">
        <v>447</v>
      </c>
      <c r="DR113" s="1029"/>
      <c r="DS113" s="1029"/>
      <c r="DT113" s="1029"/>
      <c r="DU113" s="1030"/>
      <c r="DV113" s="1032" t="s">
        <v>234</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8040</v>
      </c>
      <c r="AB114" s="1029"/>
      <c r="AC114" s="1029"/>
      <c r="AD114" s="1029"/>
      <c r="AE114" s="1030"/>
      <c r="AF114" s="1031">
        <v>9290</v>
      </c>
      <c r="AG114" s="1029"/>
      <c r="AH114" s="1029"/>
      <c r="AI114" s="1029"/>
      <c r="AJ114" s="1030"/>
      <c r="AK114" s="1031">
        <v>9860</v>
      </c>
      <c r="AL114" s="1029"/>
      <c r="AM114" s="1029"/>
      <c r="AN114" s="1029"/>
      <c r="AO114" s="1030"/>
      <c r="AP114" s="1032">
        <v>0.2</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1465642</v>
      </c>
      <c r="BR114" s="990"/>
      <c r="BS114" s="990"/>
      <c r="BT114" s="990"/>
      <c r="BU114" s="990"/>
      <c r="BV114" s="990">
        <v>1405699</v>
      </c>
      <c r="BW114" s="990"/>
      <c r="BX114" s="990"/>
      <c r="BY114" s="990"/>
      <c r="BZ114" s="990"/>
      <c r="CA114" s="990">
        <v>1344568</v>
      </c>
      <c r="CB114" s="990"/>
      <c r="CC114" s="990"/>
      <c r="CD114" s="990"/>
      <c r="CE114" s="990"/>
      <c r="CF114" s="984">
        <v>32.799999999999997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438</v>
      </c>
      <c r="DH114" s="1029"/>
      <c r="DI114" s="1029"/>
      <c r="DJ114" s="1029"/>
      <c r="DK114" s="1030"/>
      <c r="DL114" s="1031" t="s">
        <v>389</v>
      </c>
      <c r="DM114" s="1029"/>
      <c r="DN114" s="1029"/>
      <c r="DO114" s="1029"/>
      <c r="DP114" s="1030"/>
      <c r="DQ114" s="1031" t="s">
        <v>234</v>
      </c>
      <c r="DR114" s="1029"/>
      <c r="DS114" s="1029"/>
      <c r="DT114" s="1029"/>
      <c r="DU114" s="1030"/>
      <c r="DV114" s="1032" t="s">
        <v>389</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206</v>
      </c>
      <c r="AB115" s="1004"/>
      <c r="AC115" s="1004"/>
      <c r="AD115" s="1004"/>
      <c r="AE115" s="1005"/>
      <c r="AF115" s="1006">
        <v>206</v>
      </c>
      <c r="AG115" s="1004"/>
      <c r="AH115" s="1004"/>
      <c r="AI115" s="1004"/>
      <c r="AJ115" s="1005"/>
      <c r="AK115" s="1006" t="s">
        <v>446</v>
      </c>
      <c r="AL115" s="1004"/>
      <c r="AM115" s="1004"/>
      <c r="AN115" s="1004"/>
      <c r="AO115" s="1005"/>
      <c r="AP115" s="1007" t="s">
        <v>434</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446</v>
      </c>
      <c r="BR115" s="990"/>
      <c r="BS115" s="990"/>
      <c r="BT115" s="990"/>
      <c r="BU115" s="990"/>
      <c r="BV115" s="990" t="s">
        <v>234</v>
      </c>
      <c r="BW115" s="990"/>
      <c r="BX115" s="990"/>
      <c r="BY115" s="990"/>
      <c r="BZ115" s="990"/>
      <c r="CA115" s="990" t="s">
        <v>442</v>
      </c>
      <c r="CB115" s="990"/>
      <c r="CC115" s="990"/>
      <c r="CD115" s="990"/>
      <c r="CE115" s="990"/>
      <c r="CF115" s="984" t="s">
        <v>439</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389</v>
      </c>
      <c r="DH115" s="1029"/>
      <c r="DI115" s="1029"/>
      <c r="DJ115" s="1029"/>
      <c r="DK115" s="1030"/>
      <c r="DL115" s="1031" t="s">
        <v>454</v>
      </c>
      <c r="DM115" s="1029"/>
      <c r="DN115" s="1029"/>
      <c r="DO115" s="1029"/>
      <c r="DP115" s="1030"/>
      <c r="DQ115" s="1031" t="s">
        <v>234</v>
      </c>
      <c r="DR115" s="1029"/>
      <c r="DS115" s="1029"/>
      <c r="DT115" s="1029"/>
      <c r="DU115" s="1030"/>
      <c r="DV115" s="1032" t="s">
        <v>389</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389</v>
      </c>
      <c r="AB116" s="1029"/>
      <c r="AC116" s="1029"/>
      <c r="AD116" s="1029"/>
      <c r="AE116" s="1030"/>
      <c r="AF116" s="1031" t="s">
        <v>434</v>
      </c>
      <c r="AG116" s="1029"/>
      <c r="AH116" s="1029"/>
      <c r="AI116" s="1029"/>
      <c r="AJ116" s="1030"/>
      <c r="AK116" s="1031" t="s">
        <v>389</v>
      </c>
      <c r="AL116" s="1029"/>
      <c r="AM116" s="1029"/>
      <c r="AN116" s="1029"/>
      <c r="AO116" s="1030"/>
      <c r="AP116" s="1032" t="s">
        <v>389</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389</v>
      </c>
      <c r="BR116" s="990"/>
      <c r="BS116" s="990"/>
      <c r="BT116" s="990"/>
      <c r="BU116" s="990"/>
      <c r="BV116" s="990" t="s">
        <v>389</v>
      </c>
      <c r="BW116" s="990"/>
      <c r="BX116" s="990"/>
      <c r="BY116" s="990"/>
      <c r="BZ116" s="990"/>
      <c r="CA116" s="990" t="s">
        <v>447</v>
      </c>
      <c r="CB116" s="990"/>
      <c r="CC116" s="990"/>
      <c r="CD116" s="990"/>
      <c r="CE116" s="990"/>
      <c r="CF116" s="984" t="s">
        <v>389</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389</v>
      </c>
      <c r="DH116" s="1029"/>
      <c r="DI116" s="1029"/>
      <c r="DJ116" s="1029"/>
      <c r="DK116" s="1030"/>
      <c r="DL116" s="1031" t="s">
        <v>447</v>
      </c>
      <c r="DM116" s="1029"/>
      <c r="DN116" s="1029"/>
      <c r="DO116" s="1029"/>
      <c r="DP116" s="1030"/>
      <c r="DQ116" s="1031" t="s">
        <v>458</v>
      </c>
      <c r="DR116" s="1029"/>
      <c r="DS116" s="1029"/>
      <c r="DT116" s="1029"/>
      <c r="DU116" s="1030"/>
      <c r="DV116" s="1032" t="s">
        <v>446</v>
      </c>
      <c r="DW116" s="1033"/>
      <c r="DX116" s="1033"/>
      <c r="DY116" s="1033"/>
      <c r="DZ116" s="1034"/>
    </row>
    <row r="117" spans="1:130" s="226" customFormat="1" ht="26.25" customHeight="1" x14ac:dyDescent="0.15">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1183858</v>
      </c>
      <c r="AB117" s="1047"/>
      <c r="AC117" s="1047"/>
      <c r="AD117" s="1047"/>
      <c r="AE117" s="1048"/>
      <c r="AF117" s="1049">
        <v>1142269</v>
      </c>
      <c r="AG117" s="1047"/>
      <c r="AH117" s="1047"/>
      <c r="AI117" s="1047"/>
      <c r="AJ117" s="1048"/>
      <c r="AK117" s="1049">
        <v>1100426</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447</v>
      </c>
      <c r="BR117" s="990"/>
      <c r="BS117" s="990"/>
      <c r="BT117" s="990"/>
      <c r="BU117" s="990"/>
      <c r="BV117" s="990" t="s">
        <v>442</v>
      </c>
      <c r="BW117" s="990"/>
      <c r="BX117" s="990"/>
      <c r="BY117" s="990"/>
      <c r="BZ117" s="990"/>
      <c r="CA117" s="990" t="s">
        <v>144</v>
      </c>
      <c r="CB117" s="990"/>
      <c r="CC117" s="990"/>
      <c r="CD117" s="990"/>
      <c r="CE117" s="990"/>
      <c r="CF117" s="984" t="s">
        <v>389</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389</v>
      </c>
      <c r="DH117" s="1029"/>
      <c r="DI117" s="1029"/>
      <c r="DJ117" s="1029"/>
      <c r="DK117" s="1030"/>
      <c r="DL117" s="1031" t="s">
        <v>389</v>
      </c>
      <c r="DM117" s="1029"/>
      <c r="DN117" s="1029"/>
      <c r="DO117" s="1029"/>
      <c r="DP117" s="1030"/>
      <c r="DQ117" s="1031" t="s">
        <v>389</v>
      </c>
      <c r="DR117" s="1029"/>
      <c r="DS117" s="1029"/>
      <c r="DT117" s="1029"/>
      <c r="DU117" s="1030"/>
      <c r="DV117" s="1032" t="s">
        <v>431</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306</v>
      </c>
      <c r="AG118" s="955"/>
      <c r="AH118" s="955"/>
      <c r="AI118" s="955"/>
      <c r="AJ118" s="956"/>
      <c r="AK118" s="954" t="s">
        <v>305</v>
      </c>
      <c r="AL118" s="955"/>
      <c r="AM118" s="955"/>
      <c r="AN118" s="955"/>
      <c r="AO118" s="956"/>
      <c r="AP118" s="1041" t="s">
        <v>424</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389</v>
      </c>
      <c r="BR118" s="1068"/>
      <c r="BS118" s="1068"/>
      <c r="BT118" s="1068"/>
      <c r="BU118" s="1068"/>
      <c r="BV118" s="1068" t="s">
        <v>389</v>
      </c>
      <c r="BW118" s="1068"/>
      <c r="BX118" s="1068"/>
      <c r="BY118" s="1068"/>
      <c r="BZ118" s="1068"/>
      <c r="CA118" s="1068" t="s">
        <v>389</v>
      </c>
      <c r="CB118" s="1068"/>
      <c r="CC118" s="1068"/>
      <c r="CD118" s="1068"/>
      <c r="CE118" s="1068"/>
      <c r="CF118" s="984" t="s">
        <v>431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389</v>
      </c>
      <c r="DM118" s="1029"/>
      <c r="DN118" s="1029"/>
      <c r="DO118" s="1029"/>
      <c r="DP118" s="1030"/>
      <c r="DQ118" s="1031" t="s">
        <v>447</v>
      </c>
      <c r="DR118" s="1029"/>
      <c r="DS118" s="1029"/>
      <c r="DT118" s="1029"/>
      <c r="DU118" s="1030"/>
      <c r="DV118" s="1032" t="s">
        <v>389</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447</v>
      </c>
      <c r="AB119" s="962"/>
      <c r="AC119" s="962"/>
      <c r="AD119" s="962"/>
      <c r="AE119" s="963"/>
      <c r="AF119" s="964" t="s">
        <v>144</v>
      </c>
      <c r="AG119" s="962"/>
      <c r="AH119" s="962"/>
      <c r="AI119" s="962"/>
      <c r="AJ119" s="963"/>
      <c r="AK119" s="964" t="s">
        <v>447</v>
      </c>
      <c r="AL119" s="962"/>
      <c r="AM119" s="962"/>
      <c r="AN119" s="962"/>
      <c r="AO119" s="963"/>
      <c r="AP119" s="965" t="s">
        <v>447</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464</v>
      </c>
      <c r="BP119" s="1076"/>
      <c r="BQ119" s="1067">
        <v>12594669</v>
      </c>
      <c r="BR119" s="1068"/>
      <c r="BS119" s="1068"/>
      <c r="BT119" s="1068"/>
      <c r="BU119" s="1068"/>
      <c r="BV119" s="1068">
        <v>12675340</v>
      </c>
      <c r="BW119" s="1068"/>
      <c r="BX119" s="1068"/>
      <c r="BY119" s="1068"/>
      <c r="BZ119" s="1068"/>
      <c r="CA119" s="1068">
        <v>12629781</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46588</v>
      </c>
      <c r="DH119" s="1054"/>
      <c r="DI119" s="1054"/>
      <c r="DJ119" s="1054"/>
      <c r="DK119" s="1055"/>
      <c r="DL119" s="1053">
        <v>38529</v>
      </c>
      <c r="DM119" s="1054"/>
      <c r="DN119" s="1054"/>
      <c r="DO119" s="1054"/>
      <c r="DP119" s="1055"/>
      <c r="DQ119" s="1053">
        <v>28732</v>
      </c>
      <c r="DR119" s="1054"/>
      <c r="DS119" s="1054"/>
      <c r="DT119" s="1054"/>
      <c r="DU119" s="1055"/>
      <c r="DV119" s="1056">
        <v>0.7</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431</v>
      </c>
      <c r="AG120" s="1029"/>
      <c r="AH120" s="1029"/>
      <c r="AI120" s="1029"/>
      <c r="AJ120" s="1030"/>
      <c r="AK120" s="1031" t="s">
        <v>389</v>
      </c>
      <c r="AL120" s="1029"/>
      <c r="AM120" s="1029"/>
      <c r="AN120" s="1029"/>
      <c r="AO120" s="1030"/>
      <c r="AP120" s="1032" t="s">
        <v>144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5253913</v>
      </c>
      <c r="BR120" s="997"/>
      <c r="BS120" s="997"/>
      <c r="BT120" s="997"/>
      <c r="BU120" s="997"/>
      <c r="BV120" s="997">
        <v>5752389</v>
      </c>
      <c r="BW120" s="997"/>
      <c r="BX120" s="997"/>
      <c r="BY120" s="997"/>
      <c r="BZ120" s="997"/>
      <c r="CA120" s="997">
        <v>6301045</v>
      </c>
      <c r="CB120" s="997"/>
      <c r="CC120" s="997"/>
      <c r="CD120" s="997"/>
      <c r="CE120" s="997"/>
      <c r="CF120" s="1011">
        <v>153.69999999999999</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851563</v>
      </c>
      <c r="DH120" s="997"/>
      <c r="DI120" s="997"/>
      <c r="DJ120" s="997"/>
      <c r="DK120" s="997"/>
      <c r="DL120" s="997">
        <v>795901</v>
      </c>
      <c r="DM120" s="997"/>
      <c r="DN120" s="997"/>
      <c r="DO120" s="997"/>
      <c r="DP120" s="997"/>
      <c r="DQ120" s="997">
        <v>773120</v>
      </c>
      <c r="DR120" s="997"/>
      <c r="DS120" s="997"/>
      <c r="DT120" s="997"/>
      <c r="DU120" s="997"/>
      <c r="DV120" s="998">
        <v>18.899999999999999</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389</v>
      </c>
      <c r="AB121" s="1029"/>
      <c r="AC121" s="1029"/>
      <c r="AD121" s="1029"/>
      <c r="AE121" s="1030"/>
      <c r="AF121" s="1031" t="s">
        <v>389</v>
      </c>
      <c r="AG121" s="1029"/>
      <c r="AH121" s="1029"/>
      <c r="AI121" s="1029"/>
      <c r="AJ121" s="1030"/>
      <c r="AK121" s="1031" t="s">
        <v>389</v>
      </c>
      <c r="AL121" s="1029"/>
      <c r="AM121" s="1029"/>
      <c r="AN121" s="1029"/>
      <c r="AO121" s="1030"/>
      <c r="AP121" s="1032" t="s">
        <v>447</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30976</v>
      </c>
      <c r="BR121" s="990"/>
      <c r="BS121" s="990"/>
      <c r="BT121" s="990"/>
      <c r="BU121" s="990"/>
      <c r="BV121" s="990">
        <v>24456</v>
      </c>
      <c r="BW121" s="990"/>
      <c r="BX121" s="990"/>
      <c r="BY121" s="990"/>
      <c r="BZ121" s="990"/>
      <c r="CA121" s="990">
        <v>17761</v>
      </c>
      <c r="CB121" s="990"/>
      <c r="CC121" s="990"/>
      <c r="CD121" s="990"/>
      <c r="CE121" s="990"/>
      <c r="CF121" s="984">
        <v>0.4</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38641</v>
      </c>
      <c r="DH121" s="990"/>
      <c r="DI121" s="990"/>
      <c r="DJ121" s="990"/>
      <c r="DK121" s="990"/>
      <c r="DL121" s="990">
        <v>41623</v>
      </c>
      <c r="DM121" s="990"/>
      <c r="DN121" s="990"/>
      <c r="DO121" s="990"/>
      <c r="DP121" s="990"/>
      <c r="DQ121" s="990">
        <v>107124</v>
      </c>
      <c r="DR121" s="990"/>
      <c r="DS121" s="990"/>
      <c r="DT121" s="990"/>
      <c r="DU121" s="990"/>
      <c r="DV121" s="991">
        <v>2.6</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447</v>
      </c>
      <c r="AB122" s="1029"/>
      <c r="AC122" s="1029"/>
      <c r="AD122" s="1029"/>
      <c r="AE122" s="1030"/>
      <c r="AF122" s="1031" t="s">
        <v>389</v>
      </c>
      <c r="AG122" s="1029"/>
      <c r="AH122" s="1029"/>
      <c r="AI122" s="1029"/>
      <c r="AJ122" s="1030"/>
      <c r="AK122" s="1031" t="s">
        <v>389</v>
      </c>
      <c r="AL122" s="1029"/>
      <c r="AM122" s="1029"/>
      <c r="AN122" s="1029"/>
      <c r="AO122" s="1030"/>
      <c r="AP122" s="1032" t="s">
        <v>389</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8568204</v>
      </c>
      <c r="BR122" s="1068"/>
      <c r="BS122" s="1068"/>
      <c r="BT122" s="1068"/>
      <c r="BU122" s="1068"/>
      <c r="BV122" s="1068">
        <v>8574455</v>
      </c>
      <c r="BW122" s="1068"/>
      <c r="BX122" s="1068"/>
      <c r="BY122" s="1068"/>
      <c r="BZ122" s="1068"/>
      <c r="CA122" s="1068">
        <v>8873756</v>
      </c>
      <c r="CB122" s="1068"/>
      <c r="CC122" s="1068"/>
      <c r="CD122" s="1068"/>
      <c r="CE122" s="1068"/>
      <c r="CF122" s="1088">
        <v>216.5</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t="s">
        <v>389</v>
      </c>
      <c r="DH122" s="990"/>
      <c r="DI122" s="990"/>
      <c r="DJ122" s="990"/>
      <c r="DK122" s="990"/>
      <c r="DL122" s="990" t="s">
        <v>389</v>
      </c>
      <c r="DM122" s="990"/>
      <c r="DN122" s="990"/>
      <c r="DO122" s="990"/>
      <c r="DP122" s="990"/>
      <c r="DQ122" s="990" t="s">
        <v>144</v>
      </c>
      <c r="DR122" s="990"/>
      <c r="DS122" s="990"/>
      <c r="DT122" s="990"/>
      <c r="DU122" s="990"/>
      <c r="DV122" s="991" t="s">
        <v>454</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458</v>
      </c>
      <c r="AB123" s="1029"/>
      <c r="AC123" s="1029"/>
      <c r="AD123" s="1029"/>
      <c r="AE123" s="1030"/>
      <c r="AF123" s="1031" t="s">
        <v>389</v>
      </c>
      <c r="AG123" s="1029"/>
      <c r="AH123" s="1029"/>
      <c r="AI123" s="1029"/>
      <c r="AJ123" s="1030"/>
      <c r="AK123" s="1031" t="s">
        <v>389</v>
      </c>
      <c r="AL123" s="1029"/>
      <c r="AM123" s="1029"/>
      <c r="AN123" s="1029"/>
      <c r="AO123" s="1030"/>
      <c r="AP123" s="1032" t="s">
        <v>389</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474</v>
      </c>
      <c r="BP123" s="1076"/>
      <c r="BQ123" s="1135">
        <v>13853093</v>
      </c>
      <c r="BR123" s="1136"/>
      <c r="BS123" s="1136"/>
      <c r="BT123" s="1136"/>
      <c r="BU123" s="1136"/>
      <c r="BV123" s="1136">
        <v>14351300</v>
      </c>
      <c r="BW123" s="1136"/>
      <c r="BX123" s="1136"/>
      <c r="BY123" s="1136"/>
      <c r="BZ123" s="1136"/>
      <c r="CA123" s="1136">
        <v>15192562</v>
      </c>
      <c r="CB123" s="1136"/>
      <c r="CC123" s="1136"/>
      <c r="CD123" s="1136"/>
      <c r="CE123" s="1136"/>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t="s">
        <v>389</v>
      </c>
      <c r="DH123" s="1029"/>
      <c r="DI123" s="1029"/>
      <c r="DJ123" s="1029"/>
      <c r="DK123" s="1030"/>
      <c r="DL123" s="1031" t="s">
        <v>447</v>
      </c>
      <c r="DM123" s="1029"/>
      <c r="DN123" s="1029"/>
      <c r="DO123" s="1029"/>
      <c r="DP123" s="1030"/>
      <c r="DQ123" s="1031" t="s">
        <v>458</v>
      </c>
      <c r="DR123" s="1029"/>
      <c r="DS123" s="1029"/>
      <c r="DT123" s="1029"/>
      <c r="DU123" s="1030"/>
      <c r="DV123" s="1032" t="s">
        <v>389</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389</v>
      </c>
      <c r="AB124" s="1029"/>
      <c r="AC124" s="1029"/>
      <c r="AD124" s="1029"/>
      <c r="AE124" s="1030"/>
      <c r="AF124" s="1031" t="s">
        <v>447</v>
      </c>
      <c r="AG124" s="1029"/>
      <c r="AH124" s="1029"/>
      <c r="AI124" s="1029"/>
      <c r="AJ124" s="1030"/>
      <c r="AK124" s="1031" t="s">
        <v>458</v>
      </c>
      <c r="AL124" s="1029"/>
      <c r="AM124" s="1029"/>
      <c r="AN124" s="1029"/>
      <c r="AO124" s="1030"/>
      <c r="AP124" s="1032" t="s">
        <v>389</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458</v>
      </c>
      <c r="BR124" s="1098"/>
      <c r="BS124" s="1098"/>
      <c r="BT124" s="1098"/>
      <c r="BU124" s="1098"/>
      <c r="BV124" s="1098" t="s">
        <v>458</v>
      </c>
      <c r="BW124" s="1098"/>
      <c r="BX124" s="1098"/>
      <c r="BY124" s="1098"/>
      <c r="BZ124" s="1098"/>
      <c r="CA124" s="1098" t="s">
        <v>389</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99996</v>
      </c>
      <c r="DH124" s="1054"/>
      <c r="DI124" s="1054"/>
      <c r="DJ124" s="1054"/>
      <c r="DK124" s="1055"/>
      <c r="DL124" s="1053">
        <v>175311</v>
      </c>
      <c r="DM124" s="1054"/>
      <c r="DN124" s="1054"/>
      <c r="DO124" s="1054"/>
      <c r="DP124" s="1055"/>
      <c r="DQ124" s="1053" t="s">
        <v>458</v>
      </c>
      <c r="DR124" s="1054"/>
      <c r="DS124" s="1054"/>
      <c r="DT124" s="1054"/>
      <c r="DU124" s="1055"/>
      <c r="DV124" s="1056" t="s">
        <v>389</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477</v>
      </c>
      <c r="AB125" s="1029"/>
      <c r="AC125" s="1029"/>
      <c r="AD125" s="1029"/>
      <c r="AE125" s="1030"/>
      <c r="AF125" s="1031" t="s">
        <v>389</v>
      </c>
      <c r="AG125" s="1029"/>
      <c r="AH125" s="1029"/>
      <c r="AI125" s="1029"/>
      <c r="AJ125" s="1030"/>
      <c r="AK125" s="1031" t="s">
        <v>458</v>
      </c>
      <c r="AL125" s="1029"/>
      <c r="AM125" s="1029"/>
      <c r="AN125" s="1029"/>
      <c r="AO125" s="1030"/>
      <c r="AP125" s="1032" t="s">
        <v>438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454</v>
      </c>
      <c r="DH125" s="997"/>
      <c r="DI125" s="997"/>
      <c r="DJ125" s="997"/>
      <c r="DK125" s="997"/>
      <c r="DL125" s="997" t="s">
        <v>389</v>
      </c>
      <c r="DM125" s="997"/>
      <c r="DN125" s="997"/>
      <c r="DO125" s="997"/>
      <c r="DP125" s="997"/>
      <c r="DQ125" s="997" t="s">
        <v>389</v>
      </c>
      <c r="DR125" s="997"/>
      <c r="DS125" s="997"/>
      <c r="DT125" s="997"/>
      <c r="DU125" s="997"/>
      <c r="DV125" s="998" t="s">
        <v>438</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206</v>
      </c>
      <c r="AB126" s="1029"/>
      <c r="AC126" s="1029"/>
      <c r="AD126" s="1029"/>
      <c r="AE126" s="1030"/>
      <c r="AF126" s="1031">
        <v>206</v>
      </c>
      <c r="AG126" s="1029"/>
      <c r="AH126" s="1029"/>
      <c r="AI126" s="1029"/>
      <c r="AJ126" s="1030"/>
      <c r="AK126" s="1031" t="s">
        <v>389</v>
      </c>
      <c r="AL126" s="1029"/>
      <c r="AM126" s="1029"/>
      <c r="AN126" s="1029"/>
      <c r="AO126" s="1030"/>
      <c r="AP126" s="1032" t="s">
        <v>389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234</v>
      </c>
      <c r="DH126" s="990"/>
      <c r="DI126" s="990"/>
      <c r="DJ126" s="990"/>
      <c r="DK126" s="990"/>
      <c r="DL126" s="990" t="s">
        <v>389</v>
      </c>
      <c r="DM126" s="990"/>
      <c r="DN126" s="990"/>
      <c r="DO126" s="990"/>
      <c r="DP126" s="990"/>
      <c r="DQ126" s="990" t="s">
        <v>458</v>
      </c>
      <c r="DR126" s="990"/>
      <c r="DS126" s="990"/>
      <c r="DT126" s="990"/>
      <c r="DU126" s="990"/>
      <c r="DV126" s="991" t="s">
        <v>389</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389</v>
      </c>
      <c r="AB127" s="1029"/>
      <c r="AC127" s="1029"/>
      <c r="AD127" s="1029"/>
      <c r="AE127" s="1030"/>
      <c r="AF127" s="1031" t="s">
        <v>389</v>
      </c>
      <c r="AG127" s="1029"/>
      <c r="AH127" s="1029"/>
      <c r="AI127" s="1029"/>
      <c r="AJ127" s="1030"/>
      <c r="AK127" s="1031" t="s">
        <v>389</v>
      </c>
      <c r="AL127" s="1029"/>
      <c r="AM127" s="1029"/>
      <c r="AN127" s="1029"/>
      <c r="AO127" s="1030"/>
      <c r="AP127" s="1032" t="s">
        <v>389</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458</v>
      </c>
      <c r="DH127" s="990"/>
      <c r="DI127" s="990"/>
      <c r="DJ127" s="990"/>
      <c r="DK127" s="990"/>
      <c r="DL127" s="990" t="s">
        <v>454</v>
      </c>
      <c r="DM127" s="990"/>
      <c r="DN127" s="990"/>
      <c r="DO127" s="990"/>
      <c r="DP127" s="990"/>
      <c r="DQ127" s="990" t="s">
        <v>458</v>
      </c>
      <c r="DR127" s="990"/>
      <c r="DS127" s="990"/>
      <c r="DT127" s="990"/>
      <c r="DU127" s="990"/>
      <c r="DV127" s="991" t="s">
        <v>389</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23144</v>
      </c>
      <c r="AB128" s="1118"/>
      <c r="AC128" s="1118"/>
      <c r="AD128" s="1118"/>
      <c r="AE128" s="1119"/>
      <c r="AF128" s="1120">
        <v>23144</v>
      </c>
      <c r="AG128" s="1118"/>
      <c r="AH128" s="1118"/>
      <c r="AI128" s="1118"/>
      <c r="AJ128" s="1119"/>
      <c r="AK128" s="1120">
        <v>23113</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389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438</v>
      </c>
      <c r="DH128" s="1110"/>
      <c r="DI128" s="1110"/>
      <c r="DJ128" s="1110"/>
      <c r="DK128" s="1110"/>
      <c r="DL128" s="1110" t="s">
        <v>389</v>
      </c>
      <c r="DM128" s="1110"/>
      <c r="DN128" s="1110"/>
      <c r="DO128" s="1110"/>
      <c r="DP128" s="1110"/>
      <c r="DQ128" s="1110" t="s">
        <v>389</v>
      </c>
      <c r="DR128" s="1110"/>
      <c r="DS128" s="1110"/>
      <c r="DT128" s="1110"/>
      <c r="DU128" s="1110"/>
      <c r="DV128" s="1111" t="s">
        <v>454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5171750</v>
      </c>
      <c r="AB129" s="1029"/>
      <c r="AC129" s="1029"/>
      <c r="AD129" s="1029"/>
      <c r="AE129" s="1030"/>
      <c r="AF129" s="1031">
        <v>5052382</v>
      </c>
      <c r="AG129" s="1029"/>
      <c r="AH129" s="1029"/>
      <c r="AI129" s="1029"/>
      <c r="AJ129" s="1030"/>
      <c r="AK129" s="1031">
        <v>4950219</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493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943394</v>
      </c>
      <c r="AB130" s="1029"/>
      <c r="AC130" s="1029"/>
      <c r="AD130" s="1029"/>
      <c r="AE130" s="1030"/>
      <c r="AF130" s="1031">
        <v>902203</v>
      </c>
      <c r="AG130" s="1029"/>
      <c r="AH130" s="1029"/>
      <c r="AI130" s="1029"/>
      <c r="AJ130" s="1030"/>
      <c r="AK130" s="1031">
        <v>851976</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4228356</v>
      </c>
      <c r="AB131" s="1054"/>
      <c r="AC131" s="1054"/>
      <c r="AD131" s="1054"/>
      <c r="AE131" s="1055"/>
      <c r="AF131" s="1053">
        <v>4150179</v>
      </c>
      <c r="AG131" s="1054"/>
      <c r="AH131" s="1054"/>
      <c r="AI131" s="1054"/>
      <c r="AJ131" s="1055"/>
      <c r="AK131" s="1053">
        <v>4098243</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t="s">
        <v>458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5.1395861649999999</v>
      </c>
      <c r="AB132" s="1170"/>
      <c r="AC132" s="1170"/>
      <c r="AD132" s="1170"/>
      <c r="AE132" s="1171"/>
      <c r="AF132" s="1172">
        <v>5.2268106989999996</v>
      </c>
      <c r="AG132" s="1170"/>
      <c r="AH132" s="1170"/>
      <c r="AI132" s="1170"/>
      <c r="AJ132" s="1171"/>
      <c r="AK132" s="1172">
        <v>5.4983806480000004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7</v>
      </c>
      <c r="AB133" s="1153"/>
      <c r="AC133" s="1153"/>
      <c r="AD133" s="1153"/>
      <c r="AE133" s="1154"/>
      <c r="AF133" s="1152">
        <v>6</v>
      </c>
      <c r="AG133" s="1153"/>
      <c r="AH133" s="1153"/>
      <c r="AI133" s="1153"/>
      <c r="AJ133" s="1154"/>
      <c r="AK133" s="1152">
        <v>5.2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9465+9Qny+hk6qQrgHnPeL3el819FaXRuCRu4b44maqfn1yDi/SK4jsmVBAg5tJQxERPjYFf+qIn+paSfa4oQ==" saltValue="89m2CiaMO6gIwoG9d0rJ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43" zoomScaleNormal="85" zoomScaleSheetLayoutView="100" workbookViewId="0">
      <selection activeCell="AW74" sqref="AW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khxDqtoi4OTAH0Drzu+bmLMd9RaWwGGNR8qENdtEsYXWH3XjSaH9+dVSM6JOhKi+RordR4nf7PPph5du3iW4Q==" saltValue="x/v4NfEbhvX7W6E0owLq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rN20UkAIPNg1wkMlimdHNHWudSvme7SOgm5zX3HohmIWGyy539EvUZrm/nwqy16cElXqAidZ1OGcHGQ9Dur0w==" saltValue="JoGhtmrTq4UZWQOrvNON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9"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1243166</v>
      </c>
      <c r="AP9" s="292">
        <v>85183</v>
      </c>
      <c r="AQ9" s="293">
        <v>87072</v>
      </c>
      <c r="AR9" s="294">
        <v>-2.2000000000000002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131182</v>
      </c>
      <c r="AP10" s="295">
        <v>8989</v>
      </c>
      <c r="AQ10" s="296">
        <v>10235</v>
      </c>
      <c r="AR10" s="297">
        <v>-12.2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293519</v>
      </c>
      <c r="AP11" s="295">
        <v>20112</v>
      </c>
      <c r="AQ11" s="296">
        <v>13554</v>
      </c>
      <c r="AR11" s="297">
        <v>48.4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777</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23489</v>
      </c>
      <c r="AP14" s="295">
        <v>1609</v>
      </c>
      <c r="AQ14" s="296">
        <v>4055</v>
      </c>
      <c r="AR14" s="297">
        <v>-60.3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39410</v>
      </c>
      <c r="AP15" s="295">
        <v>2700</v>
      </c>
      <c r="AQ15" s="296">
        <v>1927</v>
      </c>
      <c r="AR15" s="297">
        <v>40.1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-167270</v>
      </c>
      <c r="AP16" s="295">
        <v>-11462</v>
      </c>
      <c r="AQ16" s="296">
        <v>-9107</v>
      </c>
      <c r="AR16" s="297">
        <v>25.9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1563496</v>
      </c>
      <c r="AP17" s="295">
        <v>107133</v>
      </c>
      <c r="AQ17" s="296">
        <v>108514</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9.8699999999999992</v>
      </c>
      <c r="AP21" s="308">
        <v>10.050000000000001</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v>
      </c>
      <c r="AP22" s="313">
        <v>96.5</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1012346</v>
      </c>
      <c r="AP32" s="322">
        <v>69367</v>
      </c>
      <c r="AQ32" s="323">
        <v>51702</v>
      </c>
      <c r="AR32" s="324">
        <v>34.200000000000003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10</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78220</v>
      </c>
      <c r="AP35" s="322">
        <v>5360</v>
      </c>
      <c r="AQ35" s="323">
        <v>15257</v>
      </c>
      <c r="AR35" s="324">
        <v>-64.900000000000006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9860</v>
      </c>
      <c r="AP36" s="322">
        <v>676</v>
      </c>
      <c r="AQ36" s="323">
        <v>3750</v>
      </c>
      <c r="AR36" s="324">
        <v>-82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514</v>
      </c>
      <c r="AP37" s="322" t="s">
        <v>514</v>
      </c>
      <c r="AQ37" s="323">
        <v>880</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8</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-23113</v>
      </c>
      <c r="AP39" s="322">
        <v>-1584</v>
      </c>
      <c r="AQ39" s="323">
        <v>-2230</v>
      </c>
      <c r="AR39" s="324">
        <v>-29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-851976</v>
      </c>
      <c r="AP40" s="322">
        <v>-58379</v>
      </c>
      <c r="AQ40" s="323">
        <v>-47794</v>
      </c>
      <c r="AR40" s="324">
        <v>22.1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225337</v>
      </c>
      <c r="AP41" s="322">
        <v>15440</v>
      </c>
      <c r="AQ41" s="323">
        <v>21582</v>
      </c>
      <c r="AR41" s="324">
        <v>-28.5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1020935</v>
      </c>
      <c r="AN51" s="344">
        <v>66558</v>
      </c>
      <c r="AO51" s="345">
        <v>-19.399999999999999</v>
      </c>
      <c r="AP51" s="346">
        <v>74444</v>
      </c>
      <c r="AQ51" s="347">
        <v>6.6</v>
      </c>
      <c r="AR51" s="348">
        <v>-26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547428</v>
      </c>
      <c r="AN52" s="352">
        <v>35689</v>
      </c>
      <c r="AO52" s="353">
        <v>3.3</v>
      </c>
      <c r="AP52" s="354">
        <v>34175</v>
      </c>
      <c r="AQ52" s="355">
        <v>4.0999999999999996</v>
      </c>
      <c r="AR52" s="356">
        <v>-0.8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1486262</v>
      </c>
      <c r="AN53" s="344">
        <v>98161</v>
      </c>
      <c r="AO53" s="345">
        <v>47.5</v>
      </c>
      <c r="AP53" s="346">
        <v>85205</v>
      </c>
      <c r="AQ53" s="347">
        <v>14.5</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986816</v>
      </c>
      <c r="AN54" s="352">
        <v>65175</v>
      </c>
      <c r="AO54" s="353">
        <v>82.6</v>
      </c>
      <c r="AP54" s="354">
        <v>38847</v>
      </c>
      <c r="AQ54" s="355">
        <v>13.7</v>
      </c>
      <c r="AR54" s="356">
        <v>68.900000000000006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1216866</v>
      </c>
      <c r="AN55" s="344">
        <v>81434</v>
      </c>
      <c r="AO55" s="345">
        <v>-17</v>
      </c>
      <c r="AP55" s="346">
        <v>75972</v>
      </c>
      <c r="AQ55" s="347">
        <v>-10.8</v>
      </c>
      <c r="AR55" s="348">
        <v>-6.2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751555</v>
      </c>
      <c r="AN56" s="352">
        <v>50295</v>
      </c>
      <c r="AO56" s="353">
        <v>-22.8</v>
      </c>
      <c r="AP56" s="354">
        <v>40712</v>
      </c>
      <c r="AQ56" s="355">
        <v>4.8</v>
      </c>
      <c r="AR56" s="356">
        <v>-27.6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1345201</v>
      </c>
      <c r="AN57" s="344">
        <v>90990</v>
      </c>
      <c r="AO57" s="345">
        <v>11.7</v>
      </c>
      <c r="AP57" s="346">
        <v>79466</v>
      </c>
      <c r="AQ57" s="347">
        <v>4.5999999999999996</v>
      </c>
      <c r="AR57" s="348">
        <v>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1152342</v>
      </c>
      <c r="AN58" s="352">
        <v>77945</v>
      </c>
      <c r="AO58" s="353">
        <v>55</v>
      </c>
      <c r="AP58" s="354">
        <v>44645</v>
      </c>
      <c r="AQ58" s="355">
        <v>9.6999999999999993</v>
      </c>
      <c r="AR58" s="356">
        <v>45.3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1224349</v>
      </c>
      <c r="AN59" s="344">
        <v>83894</v>
      </c>
      <c r="AO59" s="345">
        <v>-7.8</v>
      </c>
      <c r="AP59" s="346">
        <v>90072</v>
      </c>
      <c r="AQ59" s="347">
        <v>13.3</v>
      </c>
      <c r="AR59" s="348">
        <v>-21.1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1087114</v>
      </c>
      <c r="AN60" s="352">
        <v>74490</v>
      </c>
      <c r="AO60" s="353">
        <v>-4.4000000000000004</v>
      </c>
      <c r="AP60" s="354">
        <v>46083</v>
      </c>
      <c r="AQ60" s="355">
        <v>3.2</v>
      </c>
      <c r="AR60" s="356">
        <v>-7.6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1258723</v>
      </c>
      <c r="AN61" s="359">
        <v>84207</v>
      </c>
      <c r="AO61" s="360">
        <v>3</v>
      </c>
      <c r="AP61" s="361">
        <v>81032</v>
      </c>
      <c r="AQ61" s="362">
        <v>5.6</v>
      </c>
      <c r="AR61" s="348">
        <v>-2.6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905051</v>
      </c>
      <c r="AN62" s="352">
        <v>60719</v>
      </c>
      <c r="AO62" s="353">
        <v>22.7</v>
      </c>
      <c r="AP62" s="354">
        <v>40892</v>
      </c>
      <c r="AQ62" s="355">
        <v>7.1</v>
      </c>
      <c r="AR62" s="356">
        <v>15.6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C5QWCFPGKs9sYhuP3EwNK8IUTw8Qlyzwkj1FAiOPRjknYzQFlOBSDUKLCfDN11x/u+lb+x3iebSrLgKyUkv8Q==" saltValue="rbx7hfLIkf1XcfHkvOEH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O8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xwpKkhE5Cek8DWWOqQFpxPKoev5yZTGWDAHgQZRBncheAEXuwGhtUkzFz0U+oDRJHvzzhZ/b423JOe5ErcOmw==" saltValue="xMBV89Js05IZQZNhOfKIE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OlMbkBYnB7tLpsKauyT/jhWPmk9nhz+DWyPg9A8nLdc9dP/qodQorD5l5n25DEYP8yxWd1ZqdzosJ4fmI4Bqw==" saltValue="9j3W/orqjSKODF4KtYNRL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45.5</v>
      </c>
      <c r="G47" s="12">
        <v>48.75</v>
      </c>
      <c r="H47" s="12">
        <v>52.66</v>
      </c>
      <c r="I47" s="12">
        <v>57.89</v>
      </c>
      <c r="J47" s="13">
        <v>64.16</v>
      </c>
    </row>
    <row r="48" spans="2:10" ht="57.75" customHeight="1" x14ac:dyDescent="0.15">
      <c r="B48" s="14"/>
      <c r="C48" s="1214" t="s">
        <v>4</v>
      </c>
      <c r="D48" s="1214"/>
      <c r="E48" s="1215"/>
      <c r="F48" s="15">
        <v>9.33</v>
      </c>
      <c r="G48" s="16">
        <v>8.2799999999999994</v>
      </c>
      <c r="H48" s="16">
        <v>10.6</v>
      </c>
      <c r="I48" s="16">
        <v>13.6</v>
      </c>
      <c r="J48" s="17">
        <v>10.199999999999999</v>
      </c>
    </row>
    <row r="49" spans="2:10" ht="57.75" customHeight="1" thickBot="1" x14ac:dyDescent="0.2">
      <c r="B49" s="18"/>
      <c r="C49" s="1216" t="s">
        <v>5</v>
      </c>
      <c r="D49" s="1216"/>
      <c r="E49" s="1217"/>
      <c r="F49" s="19">
        <v>10.77</v>
      </c>
      <c r="G49" s="20">
        <v>2.16</v>
      </c>
      <c r="H49" s="20">
        <v>6.22</v>
      </c>
      <c r="I49" s="20">
        <v>6.74</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4Hrj5mkhCxwiwwpqIcYJ6mIUV+wOw2LodkX7IdyvIGpM71iy8aoTY+TEUm3cqFr+cf9Wm0OZ6wS2WTZe/3EMA==" saltValue="8vGR8isTcbE1GswvGHFE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2019-03-06T05:07:55Z</cp:lastPrinted>
  <dcterms:created xsi:type="dcterms:W3CDTF">2019-02-14T04:30:55Z</dcterms:created>
  <dcterms:modified xsi:type="dcterms:W3CDTF">2019-11-05T23:59:18Z</dcterms:modified>
  <cp:category/>
</cp:coreProperties>
</file>